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kogas\Desktop\KUMAMOTO\WG\男女共同参画WG\HP関連\"/>
    </mc:Choice>
  </mc:AlternateContent>
  <xr:revisionPtr revIDLastSave="0" documentId="13_ncr:1_{D6E1084F-65FD-4941-BC7A-E5C8A8B104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研究支援状況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5" i="2" l="1"/>
  <c r="O14" i="2"/>
  <c r="O13" i="2"/>
  <c r="O11" i="2"/>
  <c r="O10" i="2"/>
  <c r="O9" i="2"/>
  <c r="O7" i="2"/>
  <c r="O6" i="2"/>
  <c r="O5" i="2"/>
  <c r="E21" i="2" l="1"/>
  <c r="D21" i="2"/>
  <c r="E20" i="2"/>
  <c r="D20" i="2"/>
  <c r="F26" i="2" l="1"/>
  <c r="F27" i="2"/>
  <c r="F28" i="2"/>
  <c r="F30" i="2"/>
  <c r="F31" i="2"/>
  <c r="F32" i="2"/>
  <c r="F34" i="2"/>
  <c r="F35" i="2"/>
  <c r="F36" i="2"/>
  <c r="F38" i="2"/>
  <c r="F39" i="2"/>
  <c r="F40" i="2"/>
  <c r="F58" i="2"/>
  <c r="G58" i="2"/>
  <c r="F59" i="2"/>
  <c r="G59" i="2"/>
  <c r="C21" i="2"/>
  <c r="B21" i="2"/>
  <c r="C20" i="2"/>
  <c r="B20" i="2"/>
  <c r="K56" i="2"/>
  <c r="K57" i="2"/>
  <c r="K55" i="2"/>
  <c r="K52" i="2"/>
  <c r="K53" i="2"/>
  <c r="K51" i="2"/>
  <c r="K48" i="2"/>
  <c r="K49" i="2"/>
  <c r="K47" i="2"/>
  <c r="E42" i="2"/>
  <c r="D42" i="2"/>
  <c r="C42" i="2"/>
  <c r="B42" i="2"/>
  <c r="E41" i="2"/>
  <c r="D41" i="2"/>
  <c r="C41" i="2"/>
  <c r="B41" i="2"/>
  <c r="F20" i="2"/>
  <c r="G20" i="2"/>
  <c r="F21" i="2"/>
  <c r="G21" i="2"/>
  <c r="H19" i="2"/>
  <c r="H18" i="2"/>
  <c r="H17" i="2"/>
  <c r="H15" i="2"/>
  <c r="H14" i="2"/>
  <c r="H13" i="2"/>
  <c r="H11" i="2"/>
  <c r="H10" i="2"/>
  <c r="H9" i="2"/>
  <c r="H7" i="2"/>
  <c r="H6" i="2"/>
  <c r="H5" i="2"/>
  <c r="C58" i="2" l="1"/>
  <c r="C59" i="2"/>
  <c r="E59" i="2" l="1"/>
  <c r="E58" i="2"/>
  <c r="D59" i="2"/>
  <c r="D58" i="2"/>
  <c r="B59" i="2"/>
  <c r="B58" i="2"/>
  <c r="H58" i="2" l="1"/>
  <c r="I58" i="2"/>
  <c r="J58" i="2"/>
  <c r="H59" i="2"/>
  <c r="I59" i="2"/>
  <c r="J59" i="2"/>
</calcChain>
</file>

<file path=xl/sharedStrings.xml><?xml version="1.0" encoding="utf-8"?>
<sst xmlns="http://schemas.openxmlformats.org/spreadsheetml/2006/main" count="98" uniqueCount="44">
  <si>
    <t>H25(2013)</t>
    <phoneticPr fontId="1"/>
  </si>
  <si>
    <t>H26(2014)</t>
    <phoneticPr fontId="1"/>
  </si>
  <si>
    <t>H27(2015)</t>
    <phoneticPr fontId="1"/>
  </si>
  <si>
    <t>H28(2016)</t>
    <phoneticPr fontId="1"/>
  </si>
  <si>
    <t>発生医学研究所男女共同参画事業　研究支援状況</t>
    <rPh sb="0" eb="2">
      <t>ハッセイ</t>
    </rPh>
    <rPh sb="2" eb="4">
      <t>イガク</t>
    </rPh>
    <rPh sb="4" eb="7">
      <t>ケンキュウショ</t>
    </rPh>
    <rPh sb="7" eb="9">
      <t>ダンジョ</t>
    </rPh>
    <rPh sb="9" eb="11">
      <t>キョウドウ</t>
    </rPh>
    <rPh sb="11" eb="13">
      <t>サンカク</t>
    </rPh>
    <rPh sb="13" eb="15">
      <t>ジギョウ</t>
    </rPh>
    <rPh sb="16" eb="18">
      <t>ケンキュウ</t>
    </rPh>
    <rPh sb="18" eb="20">
      <t>シエン</t>
    </rPh>
    <rPh sb="20" eb="22">
      <t>ジョウキョウ</t>
    </rPh>
    <phoneticPr fontId="1"/>
  </si>
  <si>
    <t>事業名/年度</t>
    <rPh sb="0" eb="2">
      <t>ジギョウ</t>
    </rPh>
    <rPh sb="2" eb="3">
      <t>メイ</t>
    </rPh>
    <rPh sb="4" eb="6">
      <t>ネンド</t>
    </rPh>
    <phoneticPr fontId="1"/>
  </si>
  <si>
    <t>事業1【育児・介護休業取得の促進に資する経費支援】</t>
    <rPh sb="0" eb="2">
      <t>ジギョウ</t>
    </rPh>
    <phoneticPr fontId="1"/>
  </si>
  <si>
    <t>事業2【育児・介護休業取得者の復帰後研究支援】</t>
    <rPh sb="0" eb="2">
      <t>ジギョウ</t>
    </rPh>
    <phoneticPr fontId="1"/>
  </si>
  <si>
    <t>事業3【育児・介護期間中の研究支援】</t>
    <rPh sb="0" eb="2">
      <t>ジギョウ</t>
    </rPh>
    <phoneticPr fontId="1"/>
  </si>
  <si>
    <t>採択件数</t>
    <rPh sb="0" eb="2">
      <t>サイタク</t>
    </rPh>
    <rPh sb="2" eb="4">
      <t>ケンスウ</t>
    </rPh>
    <phoneticPr fontId="1"/>
  </si>
  <si>
    <t>採択件数総計(年度毎)</t>
    <rPh sb="0" eb="2">
      <t>サイタク</t>
    </rPh>
    <rPh sb="2" eb="4">
      <t>ケンスウ</t>
    </rPh>
    <rPh sb="4" eb="6">
      <t>ソウケイ</t>
    </rPh>
    <rPh sb="7" eb="9">
      <t>ネンド</t>
    </rPh>
    <rPh sb="9" eb="10">
      <t>ゴト</t>
    </rPh>
    <phoneticPr fontId="1"/>
  </si>
  <si>
    <t>応募件数</t>
    <rPh sb="0" eb="2">
      <t>オウボ</t>
    </rPh>
    <rPh sb="2" eb="4">
      <t>ケンスウ</t>
    </rPh>
    <phoneticPr fontId="1"/>
  </si>
  <si>
    <t>採択金額(千円)</t>
    <rPh sb="0" eb="2">
      <t>サイタク</t>
    </rPh>
    <rPh sb="2" eb="4">
      <t>キンガク</t>
    </rPh>
    <rPh sb="5" eb="6">
      <t>セン</t>
    </rPh>
    <rPh sb="6" eb="7">
      <t>エン</t>
    </rPh>
    <phoneticPr fontId="1"/>
  </si>
  <si>
    <t>採択金額総計(千円)(年度)</t>
    <rPh sb="0" eb="2">
      <t>サイタク</t>
    </rPh>
    <rPh sb="2" eb="4">
      <t>キンガク</t>
    </rPh>
    <rPh sb="4" eb="6">
      <t>ソウケイ</t>
    </rPh>
    <rPh sb="7" eb="9">
      <t>センエン</t>
    </rPh>
    <rPh sb="11" eb="13">
      <t>ネンド</t>
    </rPh>
    <phoneticPr fontId="1"/>
  </si>
  <si>
    <t>採択件数・金額総計(千円)(事業毎)</t>
    <rPh sb="0" eb="2">
      <t>サイタク</t>
    </rPh>
    <rPh sb="2" eb="4">
      <t>ケンスウ</t>
    </rPh>
    <rPh sb="5" eb="7">
      <t>キンガク</t>
    </rPh>
    <rPh sb="7" eb="9">
      <t>ソウケイ</t>
    </rPh>
    <rPh sb="10" eb="12">
      <t>センエン</t>
    </rPh>
    <rPh sb="14" eb="16">
      <t>ジギョウ</t>
    </rPh>
    <rPh sb="16" eb="17">
      <t>ゴト</t>
    </rPh>
    <phoneticPr fontId="1"/>
  </si>
  <si>
    <t>H29(2017)
前期</t>
    <rPh sb="10" eb="12">
      <t>ゼンキ</t>
    </rPh>
    <phoneticPr fontId="1"/>
  </si>
  <si>
    <t>H29(2017)
後期</t>
    <rPh sb="10" eb="12">
      <t>コウキ</t>
    </rPh>
    <phoneticPr fontId="1"/>
  </si>
  <si>
    <t>【H20(2008)年度～H28(2016)年度】</t>
    <rPh sb="10" eb="12">
      <t>ネンド</t>
    </rPh>
    <rPh sb="22" eb="24">
      <t>ネンド</t>
    </rPh>
    <phoneticPr fontId="1"/>
  </si>
  <si>
    <t>H20(2008)</t>
    <phoneticPr fontId="1"/>
  </si>
  <si>
    <t>H21(2009)</t>
    <phoneticPr fontId="1"/>
  </si>
  <si>
    <t>H22(2010)</t>
    <phoneticPr fontId="1"/>
  </si>
  <si>
    <t>H24(2012)</t>
    <phoneticPr fontId="1"/>
  </si>
  <si>
    <t>H23(2011)</t>
    <phoneticPr fontId="1"/>
  </si>
  <si>
    <t>※3回に分けて公募を行ったが、
応募なし</t>
    <rPh sb="2" eb="3">
      <t>カイ</t>
    </rPh>
    <rPh sb="4" eb="5">
      <t>ワ</t>
    </rPh>
    <rPh sb="7" eb="9">
      <t>コウボ</t>
    </rPh>
    <rPh sb="10" eb="11">
      <t>オコナ</t>
    </rPh>
    <rPh sb="16" eb="18">
      <t>オウボ</t>
    </rPh>
    <phoneticPr fontId="1"/>
  </si>
  <si>
    <t>採択件数・金額総計(千円)
(事業毎)</t>
    <rPh sb="0" eb="2">
      <t>サイタク</t>
    </rPh>
    <rPh sb="2" eb="4">
      <t>ケンスウ</t>
    </rPh>
    <rPh sb="5" eb="7">
      <t>キンガク</t>
    </rPh>
    <rPh sb="7" eb="9">
      <t>ソウケイ</t>
    </rPh>
    <rPh sb="10" eb="12">
      <t>センエン</t>
    </rPh>
    <rPh sb="15" eb="17">
      <t>ジギョウ</t>
    </rPh>
    <rPh sb="17" eb="18">
      <t>ゴト</t>
    </rPh>
    <phoneticPr fontId="1"/>
  </si>
  <si>
    <t>H30(2018)
前期</t>
    <rPh sb="10" eb="12">
      <t>ゼンキ</t>
    </rPh>
    <phoneticPr fontId="1"/>
  </si>
  <si>
    <t>H30(2018)
後期</t>
    <rPh sb="10" eb="12">
      <t>コウキ</t>
    </rPh>
    <phoneticPr fontId="1"/>
  </si>
  <si>
    <t>H31/R1(2019)
前期</t>
    <rPh sb="13" eb="15">
      <t>ゼンキ</t>
    </rPh>
    <phoneticPr fontId="1"/>
  </si>
  <si>
    <t>H31/R1(2019)
後期</t>
    <rPh sb="13" eb="15">
      <t>コウキ</t>
    </rPh>
    <phoneticPr fontId="1"/>
  </si>
  <si>
    <t>事業３【育児・介護期間中の研究・経費支援　
（対象：大学院生および全職員）】</t>
    <rPh sb="16" eb="18">
      <t>ケイヒ</t>
    </rPh>
    <rPh sb="33" eb="36">
      <t>ゼンショクイン</t>
    </rPh>
    <phoneticPr fontId="1"/>
  </si>
  <si>
    <t>事業４【育児護期間中の研究・経費支援　（対象：大学院生および全職員）】</t>
    <rPh sb="11" eb="13">
      <t>ケンキュウ</t>
    </rPh>
    <rPh sb="23" eb="27">
      <t>ダイガクインセイ</t>
    </rPh>
    <rPh sb="30" eb="33">
      <t>ゼンショクイン</t>
    </rPh>
    <phoneticPr fontId="1"/>
  </si>
  <si>
    <t>事業1【育児・介護休業取得の促進に資する経費支援　（対象：全職員）】</t>
    <rPh sb="0" eb="2">
      <t>ジギョウ</t>
    </rPh>
    <phoneticPr fontId="1"/>
  </si>
  <si>
    <t>事業2【産後・育児・介護休業取得者の復帰後研究・経費支援　（対象：全職員)】</t>
    <rPh sb="0" eb="2">
      <t>ジギョウ</t>
    </rPh>
    <rPh sb="24" eb="26">
      <t>ケイヒ</t>
    </rPh>
    <rPh sb="33" eb="36">
      <t>ゼンショクイン</t>
    </rPh>
    <phoneticPr fontId="1"/>
  </si>
  <si>
    <t>事業2【産後・育児・介護休業取得者の復帰後研究支援　（対象：研究者)】</t>
    <rPh sb="0" eb="2">
      <t>ジギョウ</t>
    </rPh>
    <phoneticPr fontId="1"/>
  </si>
  <si>
    <t>事業３【育児・介護期間中の研究支援　
（対象：大学院生および研究者）】</t>
    <phoneticPr fontId="1"/>
  </si>
  <si>
    <t>事業４【休業復帰後および育児・介護期間中の経費支援（対象：技術的・事務的研究支援者）】</t>
    <phoneticPr fontId="1"/>
  </si>
  <si>
    <t>R2(2020)
前期</t>
    <rPh sb="9" eb="11">
      <t>ゼンキ</t>
    </rPh>
    <phoneticPr fontId="1"/>
  </si>
  <si>
    <t>R2(2020)
後期</t>
    <rPh sb="9" eb="11">
      <t>コウキ</t>
    </rPh>
    <phoneticPr fontId="1"/>
  </si>
  <si>
    <t>※応募なし</t>
    <rPh sb="1" eb="3">
      <t>オウボ</t>
    </rPh>
    <phoneticPr fontId="1"/>
  </si>
  <si>
    <t>【H31/R1(2019)年度～】</t>
    <rPh sb="13" eb="15">
      <t>ネンド</t>
    </rPh>
    <phoneticPr fontId="1"/>
  </si>
  <si>
    <t>【H29(2017)年度～H30(2018)年度】</t>
    <rPh sb="10" eb="12">
      <t>ネンド</t>
    </rPh>
    <phoneticPr fontId="1"/>
  </si>
  <si>
    <t>R3(2021)
前期</t>
    <rPh sb="9" eb="11">
      <t>ゼンキ</t>
    </rPh>
    <phoneticPr fontId="1"/>
  </si>
  <si>
    <t>R3(2021)
後期</t>
    <rPh sb="9" eb="11">
      <t>コウキ</t>
    </rPh>
    <phoneticPr fontId="1"/>
  </si>
  <si>
    <t>R4(2022)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</si>
</sst>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 diagonalDown="1">
      <left style="thin">
        <color auto="1"/>
      </left>
      <right style="thin">
        <color indexed="64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indexed="64"/>
      </right>
      <top/>
      <bottom/>
      <diagonal style="thin">
        <color auto="1"/>
      </diagonal>
    </border>
    <border diagonalDown="1">
      <left style="thin">
        <color auto="1"/>
      </left>
      <right style="thin">
        <color indexed="64"/>
      </right>
      <top/>
      <bottom style="medium">
        <color auto="1"/>
      </bottom>
      <diagonal style="thin">
        <color auto="1"/>
      </diagonal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7" fillId="0" borderId="3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0" fillId="0" borderId="7" xfId="0" applyBorder="1">
      <alignment vertical="center"/>
    </xf>
    <xf numFmtId="0" fontId="3" fillId="2" borderId="3" xfId="0" applyFont="1" applyFill="1" applyBorder="1" applyAlignment="1">
      <alignment vertical="center" wrapText="1"/>
    </xf>
    <xf numFmtId="0" fontId="2" fillId="0" borderId="6" xfId="0" applyFont="1" applyBorder="1">
      <alignment vertical="center"/>
    </xf>
    <xf numFmtId="0" fontId="0" fillId="2" borderId="11" xfId="0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0" xfId="0" applyFont="1">
      <alignment vertical="center"/>
    </xf>
    <xf numFmtId="0" fontId="9" fillId="0" borderId="1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7" xfId="0" applyFont="1" applyBorder="1">
      <alignment vertical="center"/>
    </xf>
    <xf numFmtId="176" fontId="9" fillId="0" borderId="8" xfId="0" applyNumberFormat="1" applyFon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177" fontId="9" fillId="0" borderId="7" xfId="0" applyNumberFormat="1" applyFont="1" applyBorder="1">
      <alignment vertical="center"/>
    </xf>
    <xf numFmtId="0" fontId="3" fillId="2" borderId="14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3" xfId="0" applyFont="1" applyBorder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177" fontId="9" fillId="0" borderId="0" xfId="0" applyNumberFormat="1" applyFont="1" applyAlignment="1">
      <alignment horizontal="right" vertical="center"/>
    </xf>
    <xf numFmtId="0" fontId="8" fillId="2" borderId="2" xfId="0" applyFont="1" applyFill="1" applyBorder="1" applyAlignment="1">
      <alignment horizontal="center" vertical="center" wrapText="1"/>
    </xf>
    <xf numFmtId="176" fontId="12" fillId="0" borderId="8" xfId="0" applyNumberFormat="1" applyFont="1" applyBorder="1" applyAlignment="1">
      <alignment horizontal="right" vertical="center"/>
    </xf>
    <xf numFmtId="0" fontId="12" fillId="0" borderId="5" xfId="0" applyFont="1" applyBorder="1">
      <alignment vertical="center"/>
    </xf>
    <xf numFmtId="0" fontId="12" fillId="0" borderId="8" xfId="0" applyFont="1" applyBorder="1">
      <alignment vertical="center"/>
    </xf>
    <xf numFmtId="0" fontId="0" fillId="0" borderId="14" xfId="0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0" borderId="4" xfId="0" applyFont="1" applyBorder="1">
      <alignment vertical="center"/>
    </xf>
    <xf numFmtId="0" fontId="12" fillId="0" borderId="7" xfId="0" applyFont="1" applyBorder="1">
      <alignment vertical="center"/>
    </xf>
    <xf numFmtId="0" fontId="0" fillId="2" borderId="11" xfId="0" applyFill="1" applyBorder="1" applyAlignment="1">
      <alignment horizontal="center" vertical="center"/>
    </xf>
    <xf numFmtId="176" fontId="12" fillId="0" borderId="7" xfId="0" applyNumberFormat="1" applyFont="1" applyBorder="1" applyAlignment="1">
      <alignment horizontal="right" vertical="center"/>
    </xf>
    <xf numFmtId="0" fontId="10" fillId="2" borderId="16" xfId="0" applyFont="1" applyFill="1" applyBorder="1" applyAlignment="1">
      <alignment horizontal="center" vertical="center" wrapText="1"/>
    </xf>
    <xf numFmtId="0" fontId="0" fillId="2" borderId="17" xfId="0" applyFill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>
      <alignment vertical="center"/>
    </xf>
    <xf numFmtId="176" fontId="9" fillId="0" borderId="18" xfId="0" applyNumberFormat="1" applyFont="1" applyBorder="1" applyAlignment="1">
      <alignment horizontal="right" vertical="center"/>
    </xf>
    <xf numFmtId="0" fontId="9" fillId="0" borderId="12" xfId="0" applyFont="1" applyBorder="1">
      <alignment vertical="center"/>
    </xf>
    <xf numFmtId="177" fontId="9" fillId="0" borderId="8" xfId="0" applyNumberFormat="1" applyFont="1" applyBorder="1">
      <alignment vertical="center"/>
    </xf>
    <xf numFmtId="0" fontId="3" fillId="0" borderId="9" xfId="0" applyFont="1" applyBorder="1">
      <alignment vertical="center"/>
    </xf>
    <xf numFmtId="0" fontId="9" fillId="0" borderId="1" xfId="0" applyFont="1" applyBorder="1">
      <alignment vertical="center"/>
    </xf>
    <xf numFmtId="0" fontId="2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0" fillId="0" borderId="22" xfId="0" applyBorder="1">
      <alignment vertical="center"/>
    </xf>
    <xf numFmtId="0" fontId="3" fillId="2" borderId="9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3" fillId="2" borderId="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9" fillId="0" borderId="24" xfId="0" applyFont="1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6" xfId="0" applyFill="1" applyBorder="1">
      <alignment vertical="center"/>
    </xf>
    <xf numFmtId="0" fontId="0" fillId="0" borderId="5" xfId="0" applyBorder="1">
      <alignment vertical="center"/>
    </xf>
    <xf numFmtId="0" fontId="0" fillId="0" borderId="23" xfId="0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0" fontId="12" fillId="0" borderId="22" xfId="0" applyFont="1" applyBorder="1">
      <alignment vertical="center"/>
    </xf>
    <xf numFmtId="0" fontId="12" fillId="0" borderId="23" xfId="0" applyFont="1" applyBorder="1">
      <alignment vertical="center"/>
    </xf>
    <xf numFmtId="0" fontId="8" fillId="0" borderId="25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0" fillId="2" borderId="26" xfId="0" applyFill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0" fillId="0" borderId="21" xfId="0" applyBorder="1">
      <alignment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0" borderId="13" xfId="0" applyBorder="1">
      <alignment vertical="center"/>
    </xf>
    <xf numFmtId="0" fontId="9" fillId="0" borderId="15" xfId="0" applyFont="1" applyBorder="1">
      <alignment vertical="center"/>
    </xf>
    <xf numFmtId="177" fontId="9" fillId="0" borderId="13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77" fontId="9" fillId="0" borderId="0" xfId="0" applyNumberFormat="1" applyFont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9" fillId="0" borderId="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"/>
  <sheetViews>
    <sheetView tabSelected="1" zoomScale="75" zoomScaleNormal="75" workbookViewId="0">
      <selection activeCell="K39" sqref="K39"/>
    </sheetView>
  </sheetViews>
  <sheetFormatPr defaultRowHeight="18" x14ac:dyDescent="0.45"/>
  <cols>
    <col min="1" max="1" width="42.8984375" customWidth="1"/>
    <col min="2" max="7" width="14" customWidth="1"/>
    <col min="8" max="10" width="12.59765625" customWidth="1"/>
    <col min="11" max="11" width="19.69921875" customWidth="1"/>
    <col min="14" max="14" width="14" customWidth="1"/>
    <col min="15" max="15" width="12.59765625" customWidth="1"/>
  </cols>
  <sheetData>
    <row r="1" spans="1:15" ht="19.8" x14ac:dyDescent="0.45">
      <c r="A1" s="83" t="s">
        <v>4</v>
      </c>
      <c r="B1" s="83"/>
      <c r="C1" s="83"/>
      <c r="D1" s="83"/>
      <c r="E1" s="83"/>
      <c r="F1" s="83"/>
      <c r="G1" s="84"/>
      <c r="H1" s="84"/>
      <c r="I1" s="84"/>
      <c r="J1" s="84"/>
      <c r="K1" s="84"/>
    </row>
    <row r="2" spans="1:15" ht="18.600000000000001" thickBot="1" x14ac:dyDescent="0.5">
      <c r="A2" s="5" t="s">
        <v>39</v>
      </c>
      <c r="B2" s="5"/>
      <c r="C2" s="5"/>
      <c r="D2" s="5"/>
      <c r="E2" s="5"/>
    </row>
    <row r="3" spans="1:15" ht="48.6" x14ac:dyDescent="0.45">
      <c r="A3" s="3" t="s">
        <v>5</v>
      </c>
      <c r="B3" s="21" t="s">
        <v>27</v>
      </c>
      <c r="C3" s="35" t="s">
        <v>28</v>
      </c>
      <c r="D3" s="21" t="s">
        <v>36</v>
      </c>
      <c r="E3" s="35" t="s">
        <v>37</v>
      </c>
      <c r="F3" s="77" t="s">
        <v>41</v>
      </c>
      <c r="G3" s="30" t="s">
        <v>42</v>
      </c>
      <c r="H3" s="40" t="s">
        <v>24</v>
      </c>
      <c r="I3" s="27"/>
      <c r="J3" s="92" t="s">
        <v>5</v>
      </c>
      <c r="K3" s="93"/>
      <c r="L3" s="93"/>
      <c r="M3" s="93"/>
      <c r="N3" s="30" t="s">
        <v>43</v>
      </c>
      <c r="O3" s="40" t="s">
        <v>24</v>
      </c>
    </row>
    <row r="4" spans="1:15" ht="36" x14ac:dyDescent="0.45">
      <c r="A4" s="11" t="s">
        <v>31</v>
      </c>
      <c r="B4" s="6"/>
      <c r="C4" s="6"/>
      <c r="D4" s="6"/>
      <c r="E4" s="6"/>
      <c r="F4" s="78"/>
      <c r="G4" s="7"/>
      <c r="H4" s="41"/>
      <c r="J4" s="94" t="s">
        <v>31</v>
      </c>
      <c r="K4" s="91"/>
      <c r="L4" s="91"/>
      <c r="M4" s="91"/>
      <c r="N4" s="7"/>
      <c r="O4" s="41"/>
    </row>
    <row r="5" spans="1:15" x14ac:dyDescent="0.45">
      <c r="A5" s="15" t="s">
        <v>11</v>
      </c>
      <c r="B5" s="1">
        <v>0</v>
      </c>
      <c r="C5" s="36">
        <v>0</v>
      </c>
      <c r="D5" s="1">
        <v>0</v>
      </c>
      <c r="E5" s="36">
        <v>0</v>
      </c>
      <c r="F5" s="34">
        <v>0</v>
      </c>
      <c r="G5" s="32">
        <v>0</v>
      </c>
      <c r="H5" s="42">
        <f>SUM(B5:G5)</f>
        <v>0</v>
      </c>
      <c r="J5" s="95" t="s">
        <v>11</v>
      </c>
      <c r="K5" s="90"/>
      <c r="L5" s="90"/>
      <c r="M5" s="90"/>
      <c r="N5" s="32">
        <v>0</v>
      </c>
      <c r="O5" s="42">
        <f>SUM(I5:N5)</f>
        <v>0</v>
      </c>
    </row>
    <row r="6" spans="1:15" x14ac:dyDescent="0.45">
      <c r="A6" s="8" t="s">
        <v>9</v>
      </c>
      <c r="B6" s="1">
        <v>0</v>
      </c>
      <c r="C6" s="36">
        <v>0</v>
      </c>
      <c r="D6" s="1">
        <v>0</v>
      </c>
      <c r="E6" s="36">
        <v>0</v>
      </c>
      <c r="F6" s="34">
        <v>0</v>
      </c>
      <c r="G6" s="32">
        <v>0</v>
      </c>
      <c r="H6" s="42">
        <f>SUM(B6:G6)</f>
        <v>0</v>
      </c>
      <c r="J6" s="95" t="s">
        <v>9</v>
      </c>
      <c r="K6" s="90"/>
      <c r="L6" s="90"/>
      <c r="M6" s="90"/>
      <c r="N6" s="32">
        <v>0</v>
      </c>
      <c r="O6" s="42">
        <f>SUM(I6:N6)</f>
        <v>0</v>
      </c>
    </row>
    <row r="7" spans="1:15" ht="18.600000000000001" thickBot="1" x14ac:dyDescent="0.5">
      <c r="A7" s="51" t="s">
        <v>12</v>
      </c>
      <c r="B7" s="53">
        <v>0</v>
      </c>
      <c r="C7" s="69">
        <v>0</v>
      </c>
      <c r="D7" s="53">
        <v>0</v>
      </c>
      <c r="E7" s="69">
        <v>0</v>
      </c>
      <c r="F7" s="76">
        <v>0</v>
      </c>
      <c r="G7" s="70">
        <v>0</v>
      </c>
      <c r="H7" s="43">
        <f>SUM(B7:G7)</f>
        <v>0</v>
      </c>
      <c r="J7" s="96" t="s">
        <v>12</v>
      </c>
      <c r="K7" s="97"/>
      <c r="L7" s="97"/>
      <c r="M7" s="97"/>
      <c r="N7" s="33">
        <v>0</v>
      </c>
      <c r="O7" s="43">
        <f>SUM(I7:N7)</f>
        <v>0</v>
      </c>
    </row>
    <row r="8" spans="1:15" ht="36" x14ac:dyDescent="0.45">
      <c r="A8" s="58" t="s">
        <v>32</v>
      </c>
      <c r="B8" s="56"/>
      <c r="C8" s="2"/>
      <c r="D8" s="56"/>
      <c r="E8" s="2"/>
      <c r="F8" s="79"/>
      <c r="G8" s="60"/>
      <c r="H8" s="44"/>
      <c r="J8" s="105" t="s">
        <v>32</v>
      </c>
      <c r="K8" s="106"/>
      <c r="L8" s="106"/>
      <c r="M8" s="106"/>
      <c r="N8" s="107"/>
      <c r="O8" s="44"/>
    </row>
    <row r="9" spans="1:15" x14ac:dyDescent="0.45">
      <c r="A9" s="15" t="s">
        <v>11</v>
      </c>
      <c r="B9" s="1">
        <v>0</v>
      </c>
      <c r="C9" s="36">
        <v>0</v>
      </c>
      <c r="D9" s="1">
        <v>0</v>
      </c>
      <c r="E9" s="36">
        <v>0</v>
      </c>
      <c r="F9" s="34">
        <v>0</v>
      </c>
      <c r="G9" s="32">
        <v>0</v>
      </c>
      <c r="H9" s="42">
        <f>SUM(B9:G9)</f>
        <v>0</v>
      </c>
      <c r="J9" s="95" t="s">
        <v>11</v>
      </c>
      <c r="K9" s="90"/>
      <c r="L9" s="90"/>
      <c r="M9" s="90"/>
      <c r="N9" s="32">
        <v>0</v>
      </c>
      <c r="O9" s="42">
        <f>SUM(I9:N9)</f>
        <v>0</v>
      </c>
    </row>
    <row r="10" spans="1:15" x14ac:dyDescent="0.45">
      <c r="A10" s="8" t="s">
        <v>9</v>
      </c>
      <c r="B10" s="1">
        <v>0</v>
      </c>
      <c r="C10" s="36">
        <v>0</v>
      </c>
      <c r="D10" s="1">
        <v>0</v>
      </c>
      <c r="E10" s="36">
        <v>0</v>
      </c>
      <c r="F10" s="34">
        <v>0</v>
      </c>
      <c r="G10" s="32">
        <v>0</v>
      </c>
      <c r="H10" s="42">
        <f>SUM(B10:G10)</f>
        <v>0</v>
      </c>
      <c r="J10" s="95" t="s">
        <v>9</v>
      </c>
      <c r="K10" s="90"/>
      <c r="L10" s="90"/>
      <c r="M10" s="90"/>
      <c r="N10" s="32">
        <v>0</v>
      </c>
      <c r="O10" s="42">
        <f>SUM(I10:N10)</f>
        <v>0</v>
      </c>
    </row>
    <row r="11" spans="1:15" ht="18.600000000000001" thickBot="1" x14ac:dyDescent="0.5">
      <c r="A11" s="12" t="s">
        <v>12</v>
      </c>
      <c r="B11" s="10">
        <v>0</v>
      </c>
      <c r="C11" s="37">
        <v>0</v>
      </c>
      <c r="D11" s="10">
        <v>0</v>
      </c>
      <c r="E11" s="37">
        <v>0</v>
      </c>
      <c r="F11" s="80">
        <v>0</v>
      </c>
      <c r="G11" s="33">
        <v>0</v>
      </c>
      <c r="H11" s="43">
        <f>SUM(B11:G11)</f>
        <v>0</v>
      </c>
      <c r="J11" s="98" t="s">
        <v>12</v>
      </c>
      <c r="K11" s="99"/>
      <c r="L11" s="99"/>
      <c r="M11" s="99"/>
      <c r="N11" s="70">
        <v>0</v>
      </c>
      <c r="O11" s="62">
        <f>SUM(I11:N11)</f>
        <v>0</v>
      </c>
    </row>
    <row r="12" spans="1:15" ht="36" x14ac:dyDescent="0.45">
      <c r="A12" s="58" t="s">
        <v>29</v>
      </c>
      <c r="B12" s="56"/>
      <c r="C12" s="56"/>
      <c r="D12" s="56"/>
      <c r="E12" s="56"/>
      <c r="F12" s="79"/>
      <c r="G12" s="57"/>
      <c r="H12" s="45"/>
      <c r="J12" s="103" t="s">
        <v>29</v>
      </c>
      <c r="K12" s="104"/>
      <c r="L12" s="104"/>
      <c r="M12" s="104"/>
      <c r="N12" s="57"/>
      <c r="O12" s="64"/>
    </row>
    <row r="13" spans="1:15" x14ac:dyDescent="0.45">
      <c r="A13" s="15" t="s">
        <v>11</v>
      </c>
      <c r="B13" s="1">
        <v>1</v>
      </c>
      <c r="C13" s="36">
        <v>1</v>
      </c>
      <c r="D13" s="1">
        <v>1</v>
      </c>
      <c r="E13" s="36">
        <v>0</v>
      </c>
      <c r="F13" s="34">
        <v>2</v>
      </c>
      <c r="G13" s="32">
        <v>2</v>
      </c>
      <c r="H13" s="42">
        <f>SUM(B13:G13)</f>
        <v>7</v>
      </c>
      <c r="J13" s="95" t="s">
        <v>11</v>
      </c>
      <c r="K13" s="90"/>
      <c r="L13" s="90"/>
      <c r="M13" s="90"/>
      <c r="N13" s="32">
        <v>2</v>
      </c>
      <c r="O13" s="42">
        <f>SUM(I13:N13)</f>
        <v>2</v>
      </c>
    </row>
    <row r="14" spans="1:15" x14ac:dyDescent="0.45">
      <c r="A14" s="8" t="s">
        <v>9</v>
      </c>
      <c r="B14" s="1">
        <v>1</v>
      </c>
      <c r="C14" s="36">
        <v>1</v>
      </c>
      <c r="D14" s="1">
        <v>1</v>
      </c>
      <c r="E14" s="36">
        <v>0</v>
      </c>
      <c r="F14" s="34">
        <v>2</v>
      </c>
      <c r="G14" s="32">
        <v>2</v>
      </c>
      <c r="H14" s="42">
        <f>SUM(B14:G14)</f>
        <v>7</v>
      </c>
      <c r="J14" s="95" t="s">
        <v>9</v>
      </c>
      <c r="K14" s="90"/>
      <c r="L14" s="90"/>
      <c r="M14" s="90"/>
      <c r="N14" s="32">
        <v>2</v>
      </c>
      <c r="O14" s="42">
        <f>SUM(I14:N14)</f>
        <v>2</v>
      </c>
    </row>
    <row r="15" spans="1:15" ht="18.600000000000001" thickBot="1" x14ac:dyDescent="0.5">
      <c r="A15" s="12" t="s">
        <v>12</v>
      </c>
      <c r="B15" s="10">
        <v>500</v>
      </c>
      <c r="C15" s="39">
        <v>500</v>
      </c>
      <c r="D15" s="10">
        <v>125</v>
      </c>
      <c r="E15" s="39">
        <v>0</v>
      </c>
      <c r="F15" s="80">
        <v>200</v>
      </c>
      <c r="G15" s="31">
        <v>140</v>
      </c>
      <c r="H15" s="46">
        <f>SUM(B15:G15)</f>
        <v>1465</v>
      </c>
      <c r="J15" s="96" t="s">
        <v>12</v>
      </c>
      <c r="K15" s="97"/>
      <c r="L15" s="97"/>
      <c r="M15" s="97"/>
      <c r="N15" s="31">
        <v>300</v>
      </c>
      <c r="O15" s="46">
        <f>SUM(I15:N15)</f>
        <v>300</v>
      </c>
    </row>
    <row r="16" spans="1:15" ht="36" customHeight="1" thickBot="1" x14ac:dyDescent="0.5">
      <c r="A16" s="58" t="s">
        <v>30</v>
      </c>
      <c r="B16" s="73"/>
      <c r="C16" s="74"/>
      <c r="D16" s="56"/>
      <c r="E16" s="2"/>
      <c r="F16" s="79"/>
      <c r="G16" s="60"/>
      <c r="H16" s="44"/>
      <c r="J16" s="100"/>
      <c r="K16" s="101"/>
      <c r="L16" s="101"/>
      <c r="M16" s="101"/>
      <c r="N16" s="102"/>
    </row>
    <row r="17" spans="1:14" x14ac:dyDescent="0.45">
      <c r="A17" s="71" t="s">
        <v>11</v>
      </c>
      <c r="B17" s="85"/>
      <c r="C17" s="85"/>
      <c r="D17" s="34">
        <v>3</v>
      </c>
      <c r="E17" s="36">
        <v>0</v>
      </c>
      <c r="F17" s="34">
        <v>3</v>
      </c>
      <c r="G17" s="32">
        <v>4</v>
      </c>
      <c r="H17" s="42">
        <f>SUM(B17:G17)</f>
        <v>10</v>
      </c>
      <c r="J17" s="108" t="s">
        <v>10</v>
      </c>
      <c r="K17" s="109"/>
      <c r="L17" s="109"/>
      <c r="M17" s="109"/>
      <c r="N17" s="47">
        <v>2</v>
      </c>
    </row>
    <row r="18" spans="1:14" ht="18.600000000000001" thickBot="1" x14ac:dyDescent="0.5">
      <c r="A18" s="72" t="s">
        <v>9</v>
      </c>
      <c r="B18" s="86"/>
      <c r="C18" s="86"/>
      <c r="D18" s="34">
        <v>3</v>
      </c>
      <c r="E18" s="36">
        <v>0</v>
      </c>
      <c r="F18" s="34">
        <v>3</v>
      </c>
      <c r="G18" s="32">
        <v>4</v>
      </c>
      <c r="H18" s="42">
        <f>SUM(B18:G18)</f>
        <v>10</v>
      </c>
      <c r="J18" s="110" t="s">
        <v>13</v>
      </c>
      <c r="K18" s="111"/>
      <c r="L18" s="111"/>
      <c r="M18" s="111"/>
      <c r="N18" s="112">
        <v>300</v>
      </c>
    </row>
    <row r="19" spans="1:14" ht="18.600000000000001" thickBot="1" x14ac:dyDescent="0.5">
      <c r="A19" s="75" t="s">
        <v>12</v>
      </c>
      <c r="B19" s="87"/>
      <c r="C19" s="87"/>
      <c r="D19" s="76">
        <v>375</v>
      </c>
      <c r="E19" s="69">
        <v>0</v>
      </c>
      <c r="F19" s="76">
        <v>300</v>
      </c>
      <c r="G19" s="70">
        <v>360</v>
      </c>
      <c r="H19" s="43">
        <f>SUM(B19:G19)</f>
        <v>1035</v>
      </c>
      <c r="J19" s="88"/>
      <c r="K19" s="88"/>
      <c r="L19" s="88"/>
      <c r="M19" s="88"/>
    </row>
    <row r="20" spans="1:14" x14ac:dyDescent="0.45">
      <c r="A20" s="49" t="s">
        <v>10</v>
      </c>
      <c r="B20" s="50">
        <f t="shared" ref="B20:E20" si="0">SUM(B6+B10+B14+B18)</f>
        <v>1</v>
      </c>
      <c r="C20" s="50">
        <f t="shared" si="0"/>
        <v>1</v>
      </c>
      <c r="D20" s="50">
        <f t="shared" si="0"/>
        <v>4</v>
      </c>
      <c r="E20" s="50">
        <f t="shared" si="0"/>
        <v>0</v>
      </c>
      <c r="F20" s="81">
        <f t="shared" ref="F20:G20" si="1">SUM(F6+F10+F14+F18)</f>
        <v>5</v>
      </c>
      <c r="G20" s="18">
        <f t="shared" si="1"/>
        <v>6</v>
      </c>
      <c r="H20" s="28"/>
      <c r="I20" s="28"/>
      <c r="J20" s="89"/>
      <c r="K20" s="89"/>
      <c r="L20" s="89"/>
      <c r="M20" s="89"/>
    </row>
    <row r="21" spans="1:14" ht="18.600000000000001" thickBot="1" x14ac:dyDescent="0.5">
      <c r="A21" s="9" t="s">
        <v>13</v>
      </c>
      <c r="B21" s="22">
        <f t="shared" ref="B21:E21" si="2">SUM(+B7+B11+B15+B19)</f>
        <v>500</v>
      </c>
      <c r="C21" s="22">
        <f t="shared" si="2"/>
        <v>500</v>
      </c>
      <c r="D21" s="22">
        <f t="shared" si="2"/>
        <v>500</v>
      </c>
      <c r="E21" s="22">
        <f t="shared" si="2"/>
        <v>0</v>
      </c>
      <c r="F21" s="82">
        <f t="shared" ref="F21:G21" si="3">SUM(+F7+F11+F15+F19)</f>
        <v>500</v>
      </c>
      <c r="G21" s="48">
        <f t="shared" si="3"/>
        <v>500</v>
      </c>
      <c r="H21" s="29"/>
      <c r="I21" s="29"/>
      <c r="J21" s="88"/>
      <c r="K21" s="88"/>
      <c r="L21" s="88"/>
      <c r="M21" s="88"/>
    </row>
    <row r="22" spans="1:14" x14ac:dyDescent="0.45">
      <c r="E22" s="26" t="s">
        <v>38</v>
      </c>
    </row>
    <row r="23" spans="1:14" ht="18.600000000000001" thickBot="1" x14ac:dyDescent="0.5">
      <c r="A23" s="5" t="s">
        <v>40</v>
      </c>
      <c r="B23" s="5"/>
      <c r="C23" s="5"/>
      <c r="D23" s="5"/>
      <c r="E23" s="5"/>
    </row>
    <row r="24" spans="1:14" ht="48.6" x14ac:dyDescent="0.45">
      <c r="A24" s="3" t="s">
        <v>5</v>
      </c>
      <c r="B24" s="21" t="s">
        <v>15</v>
      </c>
      <c r="C24" s="21" t="s">
        <v>16</v>
      </c>
      <c r="D24" s="21" t="s">
        <v>25</v>
      </c>
      <c r="E24" s="35" t="s">
        <v>26</v>
      </c>
      <c r="F24" s="40" t="s">
        <v>24</v>
      </c>
    </row>
    <row r="25" spans="1:14" ht="36" x14ac:dyDescent="0.45">
      <c r="A25" s="11" t="s">
        <v>31</v>
      </c>
      <c r="B25" s="6"/>
      <c r="C25" s="6"/>
      <c r="D25" s="6"/>
      <c r="E25" s="6"/>
      <c r="F25" s="41"/>
    </row>
    <row r="26" spans="1:14" x14ac:dyDescent="0.45">
      <c r="A26" s="15" t="s">
        <v>11</v>
      </c>
      <c r="B26" s="1">
        <v>1</v>
      </c>
      <c r="C26" s="1">
        <v>1</v>
      </c>
      <c r="D26" s="1">
        <v>0</v>
      </c>
      <c r="E26" s="36">
        <v>0</v>
      </c>
      <c r="F26" s="42">
        <f>SUM(B26:E26)</f>
        <v>2</v>
      </c>
    </row>
    <row r="27" spans="1:14" x14ac:dyDescent="0.45">
      <c r="A27" s="8" t="s">
        <v>9</v>
      </c>
      <c r="B27" s="1">
        <v>1</v>
      </c>
      <c r="C27" s="1">
        <v>1</v>
      </c>
      <c r="D27" s="1">
        <v>0</v>
      </c>
      <c r="E27" s="36">
        <v>0</v>
      </c>
      <c r="F27" s="42">
        <f>SUM(B27:E27)</f>
        <v>2</v>
      </c>
    </row>
    <row r="28" spans="1:14" ht="18.600000000000001" thickBot="1" x14ac:dyDescent="0.5">
      <c r="A28" s="12" t="s">
        <v>12</v>
      </c>
      <c r="B28" s="10">
        <v>250</v>
      </c>
      <c r="C28" s="10">
        <v>250</v>
      </c>
      <c r="D28" s="10">
        <v>0</v>
      </c>
      <c r="E28" s="37">
        <v>0</v>
      </c>
      <c r="F28" s="43">
        <f>SUM(B28:E28)</f>
        <v>500</v>
      </c>
    </row>
    <row r="29" spans="1:14" ht="36" x14ac:dyDescent="0.45">
      <c r="A29" s="14" t="s">
        <v>33</v>
      </c>
      <c r="B29" s="13"/>
      <c r="C29" s="13"/>
      <c r="D29" s="13"/>
      <c r="E29" s="38"/>
      <c r="F29" s="44"/>
    </row>
    <row r="30" spans="1:14" x14ac:dyDescent="0.45">
      <c r="A30" s="15" t="s">
        <v>11</v>
      </c>
      <c r="B30" s="1">
        <v>2</v>
      </c>
      <c r="C30" s="1">
        <v>2</v>
      </c>
      <c r="D30" s="1">
        <v>0</v>
      </c>
      <c r="E30" s="36">
        <v>0</v>
      </c>
      <c r="F30" s="42">
        <f>SUM(B30:E30)</f>
        <v>4</v>
      </c>
    </row>
    <row r="31" spans="1:14" x14ac:dyDescent="0.45">
      <c r="A31" s="8" t="s">
        <v>9</v>
      </c>
      <c r="B31" s="1">
        <v>2</v>
      </c>
      <c r="C31" s="1">
        <v>2</v>
      </c>
      <c r="D31" s="1">
        <v>0</v>
      </c>
      <c r="E31" s="36">
        <v>0</v>
      </c>
      <c r="F31" s="42">
        <f>SUM(B31:E31)</f>
        <v>4</v>
      </c>
    </row>
    <row r="32" spans="1:14" ht="18.600000000000001" thickBot="1" x14ac:dyDescent="0.5">
      <c r="A32" s="12" t="s">
        <v>12</v>
      </c>
      <c r="B32" s="10">
        <v>500</v>
      </c>
      <c r="C32" s="10">
        <v>500</v>
      </c>
      <c r="D32" s="10">
        <v>0</v>
      </c>
      <c r="E32" s="37">
        <v>0</v>
      </c>
      <c r="F32" s="43">
        <f>SUM(B32:E32)</f>
        <v>1000</v>
      </c>
    </row>
    <row r="33" spans="1:11" ht="36" x14ac:dyDescent="0.45">
      <c r="A33" s="14" t="s">
        <v>34</v>
      </c>
      <c r="B33" s="13"/>
      <c r="C33" s="13"/>
      <c r="D33" s="13"/>
      <c r="E33" s="13"/>
      <c r="F33" s="45"/>
    </row>
    <row r="34" spans="1:11" x14ac:dyDescent="0.45">
      <c r="A34" s="15" t="s">
        <v>11</v>
      </c>
      <c r="B34" s="1">
        <v>1</v>
      </c>
      <c r="C34" s="1">
        <v>1</v>
      </c>
      <c r="D34" s="1">
        <v>5</v>
      </c>
      <c r="E34" s="36">
        <v>4</v>
      </c>
      <c r="F34" s="42">
        <f>SUM(B34:E34)</f>
        <v>11</v>
      </c>
    </row>
    <row r="35" spans="1:11" x14ac:dyDescent="0.45">
      <c r="A35" s="8" t="s">
        <v>9</v>
      </c>
      <c r="B35" s="1">
        <v>1</v>
      </c>
      <c r="C35" s="1">
        <v>1</v>
      </c>
      <c r="D35" s="1">
        <v>5</v>
      </c>
      <c r="E35" s="36">
        <v>4</v>
      </c>
      <c r="F35" s="42">
        <f>SUM(B35:E35)</f>
        <v>11</v>
      </c>
    </row>
    <row r="36" spans="1:11" ht="18.600000000000001" thickBot="1" x14ac:dyDescent="0.5">
      <c r="A36" s="12" t="s">
        <v>12</v>
      </c>
      <c r="B36" s="10">
        <v>250</v>
      </c>
      <c r="C36" s="10">
        <v>250</v>
      </c>
      <c r="D36" s="10">
        <v>500</v>
      </c>
      <c r="E36" s="39">
        <v>500</v>
      </c>
      <c r="F36" s="46">
        <f>SUM(B36:E36)</f>
        <v>1500</v>
      </c>
    </row>
    <row r="37" spans="1:11" ht="36" customHeight="1" x14ac:dyDescent="0.45">
      <c r="A37" s="14" t="s">
        <v>35</v>
      </c>
      <c r="B37" s="13"/>
      <c r="C37" s="13"/>
      <c r="D37" s="13"/>
      <c r="E37" s="38"/>
      <c r="F37" s="44"/>
    </row>
    <row r="38" spans="1:11" x14ac:dyDescent="0.45">
      <c r="A38" s="15" t="s">
        <v>11</v>
      </c>
      <c r="B38" s="1">
        <v>0</v>
      </c>
      <c r="C38" s="1">
        <v>0</v>
      </c>
      <c r="D38" s="1">
        <v>0</v>
      </c>
      <c r="E38" s="36">
        <v>0</v>
      </c>
      <c r="F38" s="42">
        <f>SUM(B38:E38)</f>
        <v>0</v>
      </c>
    </row>
    <row r="39" spans="1:11" x14ac:dyDescent="0.45">
      <c r="A39" s="8" t="s">
        <v>9</v>
      </c>
      <c r="B39" s="1">
        <v>0</v>
      </c>
      <c r="C39" s="1">
        <v>0</v>
      </c>
      <c r="D39" s="1">
        <v>0</v>
      </c>
      <c r="E39" s="36">
        <v>0</v>
      </c>
      <c r="F39" s="42">
        <f>SUM(B39:E39)</f>
        <v>0</v>
      </c>
    </row>
    <row r="40" spans="1:11" ht="18.600000000000001" thickBot="1" x14ac:dyDescent="0.5">
      <c r="A40" s="12" t="s">
        <v>12</v>
      </c>
      <c r="B40" s="10">
        <v>0</v>
      </c>
      <c r="C40" s="10">
        <v>0</v>
      </c>
      <c r="D40" s="10">
        <v>0</v>
      </c>
      <c r="E40" s="37">
        <v>0</v>
      </c>
      <c r="F40" s="43">
        <f>SUM(B40:E40)</f>
        <v>0</v>
      </c>
    </row>
    <row r="41" spans="1:11" x14ac:dyDescent="0.45">
      <c r="A41" s="49" t="s">
        <v>10</v>
      </c>
      <c r="B41" s="50">
        <f>SUM(B27+B31+B35+B39)</f>
        <v>4</v>
      </c>
      <c r="C41" s="50">
        <f>SUM(C27+C31+C35+C39)</f>
        <v>4</v>
      </c>
      <c r="D41" s="50">
        <f>SUM(D27+D31+D35+D39)</f>
        <v>5</v>
      </c>
      <c r="E41" s="18">
        <f>SUM(E27+E31+E35+E39)</f>
        <v>4</v>
      </c>
      <c r="F41" s="28"/>
    </row>
    <row r="42" spans="1:11" ht="18.600000000000001" thickBot="1" x14ac:dyDescent="0.5">
      <c r="A42" s="9" t="s">
        <v>13</v>
      </c>
      <c r="B42" s="22">
        <f>SUM(+B28+B32+B36+B40)</f>
        <v>1000</v>
      </c>
      <c r="C42" s="22">
        <f>SUM(+C28+C32+C36+C40)</f>
        <v>1000</v>
      </c>
      <c r="D42" s="22">
        <f>SUM(+D28+D32+D36+D40)</f>
        <v>500</v>
      </c>
      <c r="E42" s="48">
        <f>SUM(+E28+E32+E36+E40)</f>
        <v>500</v>
      </c>
      <c r="F42" s="29"/>
    </row>
    <row r="44" spans="1:11" ht="18.600000000000001" thickBot="1" x14ac:dyDescent="0.5">
      <c r="A44" s="5" t="s">
        <v>17</v>
      </c>
      <c r="B44" s="5"/>
      <c r="C44" s="5"/>
      <c r="D44" s="5"/>
      <c r="E44" s="5"/>
    </row>
    <row r="45" spans="1:11" ht="36" x14ac:dyDescent="0.45">
      <c r="A45" s="3" t="s">
        <v>5</v>
      </c>
      <c r="B45" s="2" t="s">
        <v>18</v>
      </c>
      <c r="C45" s="2" t="s">
        <v>19</v>
      </c>
      <c r="D45" s="2" t="s">
        <v>20</v>
      </c>
      <c r="E45" s="2" t="s">
        <v>22</v>
      </c>
      <c r="F45" s="2" t="s">
        <v>21</v>
      </c>
      <c r="G45" s="2" t="s">
        <v>0</v>
      </c>
      <c r="H45" s="2" t="s">
        <v>1</v>
      </c>
      <c r="I45" s="2" t="s">
        <v>2</v>
      </c>
      <c r="J45" s="60" t="s">
        <v>3</v>
      </c>
      <c r="K45" s="61" t="s">
        <v>14</v>
      </c>
    </row>
    <row r="46" spans="1:11" ht="36" x14ac:dyDescent="0.45">
      <c r="A46" s="11" t="s">
        <v>6</v>
      </c>
      <c r="B46" s="23"/>
      <c r="C46" s="23"/>
      <c r="D46" s="23"/>
      <c r="E46" s="23"/>
      <c r="F46" s="6"/>
      <c r="G46" s="6"/>
      <c r="H46" s="6"/>
      <c r="I46" s="6"/>
      <c r="J46" s="7"/>
      <c r="K46" s="41"/>
    </row>
    <row r="47" spans="1:11" x14ac:dyDescent="0.45">
      <c r="A47" s="15" t="s">
        <v>11</v>
      </c>
      <c r="B47" s="24">
        <v>0</v>
      </c>
      <c r="C47" s="24">
        <v>0</v>
      </c>
      <c r="D47" s="24">
        <v>1</v>
      </c>
      <c r="E47" s="24">
        <v>0</v>
      </c>
      <c r="F47" s="1">
        <v>0</v>
      </c>
      <c r="G47" s="1">
        <v>0</v>
      </c>
      <c r="H47" s="1">
        <v>0</v>
      </c>
      <c r="I47" s="1">
        <v>0</v>
      </c>
      <c r="J47" s="65">
        <v>0</v>
      </c>
      <c r="K47" s="42">
        <f>SUM(B47:J47)</f>
        <v>1</v>
      </c>
    </row>
    <row r="48" spans="1:11" x14ac:dyDescent="0.45">
      <c r="A48" s="8" t="s">
        <v>9</v>
      </c>
      <c r="B48" s="24">
        <v>0</v>
      </c>
      <c r="C48" s="24">
        <v>0</v>
      </c>
      <c r="D48" s="24">
        <v>1</v>
      </c>
      <c r="E48" s="24">
        <v>0</v>
      </c>
      <c r="F48" s="1">
        <v>0</v>
      </c>
      <c r="G48" s="1">
        <v>0</v>
      </c>
      <c r="H48" s="1">
        <v>0</v>
      </c>
      <c r="I48" s="1">
        <v>0</v>
      </c>
      <c r="J48" s="65">
        <v>0</v>
      </c>
      <c r="K48" s="42">
        <f>SUM(B48:J48)</f>
        <v>1</v>
      </c>
    </row>
    <row r="49" spans="1:11" ht="18.600000000000001" thickBot="1" x14ac:dyDescent="0.5">
      <c r="A49" s="51" t="s">
        <v>12</v>
      </c>
      <c r="B49" s="52">
        <v>0</v>
      </c>
      <c r="C49" s="52">
        <v>0</v>
      </c>
      <c r="D49" s="52">
        <v>200</v>
      </c>
      <c r="E49" s="52">
        <v>0</v>
      </c>
      <c r="F49" s="53">
        <v>0</v>
      </c>
      <c r="G49" s="53">
        <v>0</v>
      </c>
      <c r="H49" s="53">
        <v>0</v>
      </c>
      <c r="I49" s="53">
        <v>0</v>
      </c>
      <c r="J49" s="66">
        <v>0</v>
      </c>
      <c r="K49" s="62">
        <f>SUM(B49:J49)</f>
        <v>200</v>
      </c>
    </row>
    <row r="50" spans="1:11" x14ac:dyDescent="0.45">
      <c r="A50" s="58" t="s">
        <v>7</v>
      </c>
      <c r="B50" s="59"/>
      <c r="C50" s="59"/>
      <c r="D50" s="59"/>
      <c r="E50" s="59"/>
      <c r="F50" s="56"/>
      <c r="G50" s="56"/>
      <c r="H50" s="56"/>
      <c r="I50" s="56"/>
      <c r="J50" s="57"/>
      <c r="K50" s="63"/>
    </row>
    <row r="51" spans="1:11" x14ac:dyDescent="0.45">
      <c r="A51" s="15" t="s">
        <v>11</v>
      </c>
      <c r="B51" s="24">
        <v>0</v>
      </c>
      <c r="C51" s="24">
        <v>1</v>
      </c>
      <c r="D51" s="24">
        <v>0</v>
      </c>
      <c r="E51" s="24">
        <v>0</v>
      </c>
      <c r="F51" s="1">
        <v>0</v>
      </c>
      <c r="G51" s="1">
        <v>0</v>
      </c>
      <c r="H51" s="1">
        <v>1</v>
      </c>
      <c r="I51" s="1">
        <v>1</v>
      </c>
      <c r="J51" s="65">
        <v>0</v>
      </c>
      <c r="K51" s="42">
        <f>SUM(B51:J51)</f>
        <v>3</v>
      </c>
    </row>
    <row r="52" spans="1:11" x14ac:dyDescent="0.45">
      <c r="A52" s="8" t="s">
        <v>9</v>
      </c>
      <c r="B52" s="24">
        <v>0</v>
      </c>
      <c r="C52" s="24">
        <v>1</v>
      </c>
      <c r="D52" s="24">
        <v>0</v>
      </c>
      <c r="E52" s="24">
        <v>0</v>
      </c>
      <c r="F52" s="1">
        <v>0</v>
      </c>
      <c r="G52" s="1">
        <v>0</v>
      </c>
      <c r="H52" s="1">
        <v>1</v>
      </c>
      <c r="I52" s="1">
        <v>1</v>
      </c>
      <c r="J52" s="65">
        <v>0</v>
      </c>
      <c r="K52" s="42">
        <f>SUM(B52:J52)</f>
        <v>3</v>
      </c>
    </row>
    <row r="53" spans="1:11" ht="18.600000000000001" thickBot="1" x14ac:dyDescent="0.5">
      <c r="A53" s="12" t="s">
        <v>12</v>
      </c>
      <c r="B53" s="25">
        <v>0</v>
      </c>
      <c r="C53" s="25">
        <v>1000</v>
      </c>
      <c r="D53" s="25">
        <v>0</v>
      </c>
      <c r="E53" s="25">
        <v>0</v>
      </c>
      <c r="F53" s="10">
        <v>0</v>
      </c>
      <c r="G53" s="10">
        <v>0</v>
      </c>
      <c r="H53" s="10">
        <v>300</v>
      </c>
      <c r="I53" s="10">
        <v>500</v>
      </c>
      <c r="J53" s="67">
        <v>0</v>
      </c>
      <c r="K53" s="43">
        <f>SUM(B53:J53)</f>
        <v>1800</v>
      </c>
    </row>
    <row r="54" spans="1:11" x14ac:dyDescent="0.45">
      <c r="A54" s="54" t="s">
        <v>8</v>
      </c>
      <c r="B54" s="55"/>
      <c r="C54" s="55"/>
      <c r="D54" s="55"/>
      <c r="E54" s="55"/>
      <c r="F54" s="56"/>
      <c r="G54" s="56"/>
      <c r="H54" s="56"/>
      <c r="I54" s="56"/>
      <c r="J54" s="57"/>
      <c r="K54" s="64"/>
    </row>
    <row r="55" spans="1:11" x14ac:dyDescent="0.45">
      <c r="A55" s="15" t="s">
        <v>11</v>
      </c>
      <c r="B55" s="24">
        <v>3</v>
      </c>
      <c r="C55" s="24">
        <v>2</v>
      </c>
      <c r="D55" s="24">
        <v>2</v>
      </c>
      <c r="E55" s="24">
        <v>0</v>
      </c>
      <c r="F55" s="1">
        <v>1</v>
      </c>
      <c r="G55" s="1">
        <v>1</v>
      </c>
      <c r="H55" s="1">
        <v>0</v>
      </c>
      <c r="I55" s="1">
        <v>0</v>
      </c>
      <c r="J55" s="65">
        <v>1</v>
      </c>
      <c r="K55" s="42">
        <f>SUM(B55:J55)</f>
        <v>10</v>
      </c>
    </row>
    <row r="56" spans="1:11" x14ac:dyDescent="0.45">
      <c r="A56" s="8" t="s">
        <v>9</v>
      </c>
      <c r="B56" s="24">
        <v>3</v>
      </c>
      <c r="C56" s="24">
        <v>2</v>
      </c>
      <c r="D56" s="24">
        <v>2</v>
      </c>
      <c r="E56" s="24">
        <v>0</v>
      </c>
      <c r="F56" s="1">
        <v>1</v>
      </c>
      <c r="G56" s="1">
        <v>1</v>
      </c>
      <c r="H56" s="1">
        <v>0</v>
      </c>
      <c r="I56" s="1">
        <v>0</v>
      </c>
      <c r="J56" s="65">
        <v>1</v>
      </c>
      <c r="K56" s="42">
        <f t="shared" ref="K56:K57" si="4">SUM(B56:J56)</f>
        <v>10</v>
      </c>
    </row>
    <row r="57" spans="1:11" ht="18.600000000000001" thickBot="1" x14ac:dyDescent="0.5">
      <c r="A57" s="12" t="s">
        <v>12</v>
      </c>
      <c r="B57" s="25">
        <v>1500</v>
      </c>
      <c r="C57" s="25">
        <v>2100</v>
      </c>
      <c r="D57" s="25">
        <v>2000</v>
      </c>
      <c r="E57" s="25">
        <v>0</v>
      </c>
      <c r="F57" s="10">
        <v>900</v>
      </c>
      <c r="G57" s="10">
        <v>700</v>
      </c>
      <c r="H57" s="10">
        <v>0</v>
      </c>
      <c r="I57" s="10">
        <v>0</v>
      </c>
      <c r="J57" s="68">
        <v>1000</v>
      </c>
      <c r="K57" s="43">
        <f t="shared" si="4"/>
        <v>8200</v>
      </c>
    </row>
    <row r="58" spans="1:11" x14ac:dyDescent="0.45">
      <c r="A58" s="4" t="s">
        <v>10</v>
      </c>
      <c r="B58" s="17">
        <f t="shared" ref="B58:J58" si="5">SUM(B48+B52+B56)</f>
        <v>3</v>
      </c>
      <c r="C58" s="17">
        <f t="shared" si="5"/>
        <v>3</v>
      </c>
      <c r="D58" s="17">
        <f t="shared" si="5"/>
        <v>3</v>
      </c>
      <c r="E58" s="17">
        <f t="shared" si="5"/>
        <v>0</v>
      </c>
      <c r="F58" s="17">
        <f t="shared" si="5"/>
        <v>1</v>
      </c>
      <c r="G58" s="17">
        <f t="shared" si="5"/>
        <v>1</v>
      </c>
      <c r="H58" s="17">
        <f t="shared" si="5"/>
        <v>1</v>
      </c>
      <c r="I58" s="17">
        <f t="shared" si="5"/>
        <v>1</v>
      </c>
      <c r="J58" s="47">
        <f t="shared" si="5"/>
        <v>1</v>
      </c>
      <c r="K58" s="16"/>
    </row>
    <row r="59" spans="1:11" ht="18.600000000000001" thickBot="1" x14ac:dyDescent="0.5">
      <c r="A59" s="9" t="s">
        <v>13</v>
      </c>
      <c r="B59" s="19">
        <f t="shared" ref="B59:J59" si="6">SUM(+B49+B53+B57)</f>
        <v>1500</v>
      </c>
      <c r="C59" s="19">
        <f t="shared" si="6"/>
        <v>3100</v>
      </c>
      <c r="D59" s="19">
        <f t="shared" si="6"/>
        <v>2200</v>
      </c>
      <c r="E59" s="19">
        <f t="shared" si="6"/>
        <v>0</v>
      </c>
      <c r="F59" s="19">
        <f t="shared" si="6"/>
        <v>900</v>
      </c>
      <c r="G59" s="19">
        <f t="shared" si="6"/>
        <v>700</v>
      </c>
      <c r="H59" s="19">
        <f t="shared" si="6"/>
        <v>300</v>
      </c>
      <c r="I59" s="19">
        <f t="shared" si="6"/>
        <v>500</v>
      </c>
      <c r="J59" s="20">
        <f t="shared" si="6"/>
        <v>1000</v>
      </c>
      <c r="K59" s="16"/>
    </row>
    <row r="60" spans="1:11" ht="45" x14ac:dyDescent="0.45">
      <c r="E60" s="26" t="s">
        <v>23</v>
      </c>
    </row>
  </sheetData>
  <mergeCells count="22">
    <mergeCell ref="J20:M20"/>
    <mergeCell ref="J21:M21"/>
    <mergeCell ref="J8:M8"/>
    <mergeCell ref="J9:M9"/>
    <mergeCell ref="J10:M10"/>
    <mergeCell ref="J11:M11"/>
    <mergeCell ref="J12:M12"/>
    <mergeCell ref="J13:M13"/>
    <mergeCell ref="J14:M14"/>
    <mergeCell ref="J15:M15"/>
    <mergeCell ref="J16:M16"/>
    <mergeCell ref="J17:M17"/>
    <mergeCell ref="J18:M18"/>
    <mergeCell ref="J3:M3"/>
    <mergeCell ref="J4:M4"/>
    <mergeCell ref="J5:M5"/>
    <mergeCell ref="J6:M6"/>
    <mergeCell ref="J7:M7"/>
    <mergeCell ref="J19:M19"/>
    <mergeCell ref="A1:K1"/>
    <mergeCell ref="B17:B19"/>
    <mergeCell ref="C17:C1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研究支援状況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三原　洋平</dc:creator>
  <cp:lastModifiedBy>kogas</cp:lastModifiedBy>
  <dcterms:created xsi:type="dcterms:W3CDTF">2017-10-17T00:44:37Z</dcterms:created>
  <dcterms:modified xsi:type="dcterms:W3CDTF">2023-05-22T06:08:13Z</dcterms:modified>
</cp:coreProperties>
</file>