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skoga\Desktop\"/>
    </mc:Choice>
  </mc:AlternateContent>
  <xr:revisionPtr revIDLastSave="0" documentId="13_ncr:1_{A80DB5F6-FF7E-4367-BC9D-AE2A7C63633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研究支援状況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" l="1"/>
  <c r="F6" i="2"/>
  <c r="F7" i="2"/>
  <c r="F9" i="2"/>
  <c r="F10" i="2"/>
  <c r="F11" i="2"/>
  <c r="F13" i="2"/>
  <c r="F14" i="2"/>
  <c r="F5" i="2"/>
  <c r="E38" i="2" l="1"/>
  <c r="D38" i="2"/>
  <c r="E37" i="2"/>
  <c r="D37" i="2"/>
  <c r="F43" i="2" l="1"/>
  <c r="F44" i="2"/>
  <c r="F45" i="2"/>
  <c r="F47" i="2"/>
  <c r="F48" i="2"/>
  <c r="F49" i="2"/>
  <c r="F51" i="2"/>
  <c r="F52" i="2"/>
  <c r="F53" i="2"/>
  <c r="F55" i="2"/>
  <c r="F56" i="2"/>
  <c r="F57" i="2"/>
  <c r="F75" i="2"/>
  <c r="G75" i="2"/>
  <c r="F76" i="2"/>
  <c r="G76" i="2"/>
  <c r="C38" i="2"/>
  <c r="B38" i="2"/>
  <c r="C37" i="2"/>
  <c r="B37" i="2"/>
  <c r="K73" i="2"/>
  <c r="K74" i="2"/>
  <c r="K72" i="2"/>
  <c r="K69" i="2"/>
  <c r="K70" i="2"/>
  <c r="K68" i="2"/>
  <c r="K65" i="2"/>
  <c r="K66" i="2"/>
  <c r="K64" i="2"/>
  <c r="E59" i="2"/>
  <c r="D59" i="2"/>
  <c r="C59" i="2"/>
  <c r="B59" i="2"/>
  <c r="E58" i="2"/>
  <c r="D58" i="2"/>
  <c r="C58" i="2"/>
  <c r="B58" i="2"/>
  <c r="F37" i="2"/>
  <c r="G37" i="2"/>
  <c r="F38" i="2"/>
  <c r="G38" i="2"/>
  <c r="H36" i="2"/>
  <c r="H35" i="2"/>
  <c r="H34" i="2"/>
  <c r="H32" i="2"/>
  <c r="H31" i="2"/>
  <c r="H30" i="2"/>
  <c r="H28" i="2"/>
  <c r="H27" i="2"/>
  <c r="H26" i="2"/>
  <c r="H24" i="2"/>
  <c r="H23" i="2"/>
  <c r="H22" i="2"/>
  <c r="C75" i="2" l="1"/>
  <c r="C76" i="2"/>
  <c r="E76" i="2" l="1"/>
  <c r="E75" i="2"/>
  <c r="D76" i="2"/>
  <c r="D75" i="2"/>
  <c r="B76" i="2"/>
  <c r="B75" i="2"/>
  <c r="H75" i="2" l="1"/>
  <c r="I75" i="2"/>
  <c r="J75" i="2"/>
  <c r="H76" i="2"/>
  <c r="I76" i="2"/>
  <c r="J76" i="2"/>
</calcChain>
</file>

<file path=xl/sharedStrings.xml><?xml version="1.0" encoding="utf-8"?>
<sst xmlns="http://schemas.openxmlformats.org/spreadsheetml/2006/main" count="102" uniqueCount="48">
  <si>
    <t>H25(2013)</t>
    <phoneticPr fontId="1"/>
  </si>
  <si>
    <t>H26(2014)</t>
    <phoneticPr fontId="1"/>
  </si>
  <si>
    <t>H27(2015)</t>
    <phoneticPr fontId="1"/>
  </si>
  <si>
    <t>H28(2016)</t>
    <phoneticPr fontId="1"/>
  </si>
  <si>
    <t>発生医学研究所男女共同参画事業　研究支援状況</t>
    <rPh sb="0" eb="2">
      <t>ハッセイ</t>
    </rPh>
    <rPh sb="2" eb="4">
      <t>イガク</t>
    </rPh>
    <rPh sb="4" eb="7">
      <t>ケンキュウショ</t>
    </rPh>
    <rPh sb="7" eb="9">
      <t>ダンジョ</t>
    </rPh>
    <rPh sb="9" eb="11">
      <t>キョウドウ</t>
    </rPh>
    <rPh sb="11" eb="13">
      <t>サンカク</t>
    </rPh>
    <rPh sb="13" eb="15">
      <t>ジギョウ</t>
    </rPh>
    <rPh sb="16" eb="18">
      <t>ケンキュウ</t>
    </rPh>
    <rPh sb="18" eb="20">
      <t>シエン</t>
    </rPh>
    <rPh sb="20" eb="22">
      <t>ジョウキョウ</t>
    </rPh>
    <phoneticPr fontId="1"/>
  </si>
  <si>
    <t>事業名/年度</t>
    <rPh sb="0" eb="2">
      <t>ジギョウ</t>
    </rPh>
    <rPh sb="2" eb="3">
      <t>メイ</t>
    </rPh>
    <rPh sb="4" eb="6">
      <t>ネンド</t>
    </rPh>
    <phoneticPr fontId="1"/>
  </si>
  <si>
    <t>事業1【育児・介護休業取得の促進に資する経費支援】</t>
    <rPh sb="0" eb="2">
      <t>ジギョウ</t>
    </rPh>
    <phoneticPr fontId="1"/>
  </si>
  <si>
    <t>事業2【育児・介護休業取得者の復帰後研究支援】</t>
    <rPh sb="0" eb="2">
      <t>ジギョウ</t>
    </rPh>
    <phoneticPr fontId="1"/>
  </si>
  <si>
    <t>事業3【育児・介護期間中の研究支援】</t>
    <rPh sb="0" eb="2">
      <t>ジギョウ</t>
    </rPh>
    <phoneticPr fontId="1"/>
  </si>
  <si>
    <t>採択件数</t>
    <rPh sb="0" eb="2">
      <t>サイタク</t>
    </rPh>
    <rPh sb="2" eb="4">
      <t>ケンスウ</t>
    </rPh>
    <phoneticPr fontId="1"/>
  </si>
  <si>
    <t>採択件数総計(年度毎)</t>
    <rPh sb="0" eb="2">
      <t>サイタク</t>
    </rPh>
    <rPh sb="2" eb="4">
      <t>ケンスウ</t>
    </rPh>
    <rPh sb="4" eb="6">
      <t>ソウケイ</t>
    </rPh>
    <rPh sb="7" eb="9">
      <t>ネンド</t>
    </rPh>
    <rPh sb="9" eb="10">
      <t>ゴト</t>
    </rPh>
    <phoneticPr fontId="1"/>
  </si>
  <si>
    <t>応募件数</t>
    <rPh sb="0" eb="2">
      <t>オウボ</t>
    </rPh>
    <rPh sb="2" eb="4">
      <t>ケンスウ</t>
    </rPh>
    <phoneticPr fontId="1"/>
  </si>
  <si>
    <t>採択金額(千円)</t>
    <rPh sb="0" eb="2">
      <t>サイタク</t>
    </rPh>
    <rPh sb="2" eb="4">
      <t>キンガク</t>
    </rPh>
    <rPh sb="5" eb="6">
      <t>セン</t>
    </rPh>
    <rPh sb="6" eb="7">
      <t>エン</t>
    </rPh>
    <phoneticPr fontId="1"/>
  </si>
  <si>
    <t>採択金額総計(千円)(年度)</t>
    <rPh sb="0" eb="2">
      <t>サイタク</t>
    </rPh>
    <rPh sb="2" eb="4">
      <t>キンガク</t>
    </rPh>
    <rPh sb="4" eb="6">
      <t>ソウケイ</t>
    </rPh>
    <rPh sb="7" eb="9">
      <t>センエン</t>
    </rPh>
    <rPh sb="11" eb="13">
      <t>ネンド</t>
    </rPh>
    <phoneticPr fontId="1"/>
  </si>
  <si>
    <t>採択件数・金額総計(千円)(事業毎)</t>
    <rPh sb="0" eb="2">
      <t>サイタク</t>
    </rPh>
    <rPh sb="2" eb="4">
      <t>ケンスウ</t>
    </rPh>
    <rPh sb="5" eb="7">
      <t>キンガク</t>
    </rPh>
    <rPh sb="7" eb="9">
      <t>ソウケイ</t>
    </rPh>
    <rPh sb="10" eb="12">
      <t>センエン</t>
    </rPh>
    <rPh sb="14" eb="16">
      <t>ジギョウ</t>
    </rPh>
    <rPh sb="16" eb="17">
      <t>ゴト</t>
    </rPh>
    <phoneticPr fontId="1"/>
  </si>
  <si>
    <t>H29(2017)
前期</t>
    <rPh sb="10" eb="12">
      <t>ゼンキ</t>
    </rPh>
    <phoneticPr fontId="1"/>
  </si>
  <si>
    <t>H29(2017)
後期</t>
    <rPh sb="10" eb="12">
      <t>コウキ</t>
    </rPh>
    <phoneticPr fontId="1"/>
  </si>
  <si>
    <t>【H20(2008)年度～H28(2016)年度】</t>
    <rPh sb="10" eb="12">
      <t>ネンド</t>
    </rPh>
    <rPh sb="22" eb="24">
      <t>ネンド</t>
    </rPh>
    <phoneticPr fontId="1"/>
  </si>
  <si>
    <t>H20(2008)</t>
    <phoneticPr fontId="1"/>
  </si>
  <si>
    <t>H21(2009)</t>
    <phoneticPr fontId="1"/>
  </si>
  <si>
    <t>H22(2010)</t>
    <phoneticPr fontId="1"/>
  </si>
  <si>
    <t>H24(2012)</t>
    <phoneticPr fontId="1"/>
  </si>
  <si>
    <t>H23(2011)</t>
    <phoneticPr fontId="1"/>
  </si>
  <si>
    <t>※3回に分けて公募を行ったが、
応募なし</t>
    <rPh sb="2" eb="3">
      <t>カイ</t>
    </rPh>
    <rPh sb="4" eb="5">
      <t>ワ</t>
    </rPh>
    <rPh sb="7" eb="9">
      <t>コウボ</t>
    </rPh>
    <rPh sb="10" eb="11">
      <t>オコナ</t>
    </rPh>
    <rPh sb="16" eb="18">
      <t>オウボ</t>
    </rPh>
    <phoneticPr fontId="1"/>
  </si>
  <si>
    <t>採択件数・金額総計(千円)
(事業毎)</t>
    <rPh sb="0" eb="2">
      <t>サイタク</t>
    </rPh>
    <rPh sb="2" eb="4">
      <t>ケンスウ</t>
    </rPh>
    <rPh sb="5" eb="7">
      <t>キンガク</t>
    </rPh>
    <rPh sb="7" eb="9">
      <t>ソウケイ</t>
    </rPh>
    <rPh sb="10" eb="12">
      <t>センエン</t>
    </rPh>
    <rPh sb="15" eb="17">
      <t>ジギョウ</t>
    </rPh>
    <rPh sb="17" eb="18">
      <t>ゴト</t>
    </rPh>
    <phoneticPr fontId="1"/>
  </si>
  <si>
    <t>H30(2018)
前期</t>
    <rPh sb="10" eb="12">
      <t>ゼンキ</t>
    </rPh>
    <phoneticPr fontId="1"/>
  </si>
  <si>
    <t>H30(2018)
後期</t>
    <rPh sb="10" eb="12">
      <t>コウキ</t>
    </rPh>
    <phoneticPr fontId="1"/>
  </si>
  <si>
    <t>H31/R1(2019)
前期</t>
    <rPh sb="13" eb="15">
      <t>ゼンキ</t>
    </rPh>
    <phoneticPr fontId="1"/>
  </si>
  <si>
    <t>H31/R1(2019)
後期</t>
    <rPh sb="13" eb="15">
      <t>コウキ</t>
    </rPh>
    <phoneticPr fontId="1"/>
  </si>
  <si>
    <t>事業３【育児・介護期間中の研究・経費支援　
（対象：大学院生および全職員）】</t>
    <rPh sb="16" eb="18">
      <t>ケイヒ</t>
    </rPh>
    <rPh sb="33" eb="36">
      <t>ゼンショクイン</t>
    </rPh>
    <phoneticPr fontId="1"/>
  </si>
  <si>
    <t>事業４【育児護期間中の研究・経費支援　（対象：大学院生および全職員）】</t>
    <rPh sb="11" eb="13">
      <t>ケンキュウ</t>
    </rPh>
    <rPh sb="23" eb="27">
      <t>ダイガクインセイ</t>
    </rPh>
    <rPh sb="30" eb="33">
      <t>ゼンショクイン</t>
    </rPh>
    <phoneticPr fontId="1"/>
  </si>
  <si>
    <t>事業1【育児・介護休業取得の促進に資する経費支援　（対象：全職員）】</t>
    <rPh sb="0" eb="2">
      <t>ジギョウ</t>
    </rPh>
    <phoneticPr fontId="1"/>
  </si>
  <si>
    <t>事業2【産後・育児・介護休業取得者の復帰後研究・経費支援　（対象：全職員)】</t>
    <rPh sb="0" eb="2">
      <t>ジギョウ</t>
    </rPh>
    <rPh sb="24" eb="26">
      <t>ケイヒ</t>
    </rPh>
    <rPh sb="33" eb="36">
      <t>ゼンショクイン</t>
    </rPh>
    <phoneticPr fontId="1"/>
  </si>
  <si>
    <t>事業2【産後・育児・介護休業取得者の復帰後研究支援　（対象：研究者)】</t>
    <rPh sb="0" eb="2">
      <t>ジギョウ</t>
    </rPh>
    <phoneticPr fontId="1"/>
  </si>
  <si>
    <t>事業３【育児・介護期間中の研究支援　
（対象：大学院生および研究者）】</t>
    <phoneticPr fontId="1"/>
  </si>
  <si>
    <t>事業４【休業復帰後および育児・介護期間中の経費支援（対象：技術的・事務的研究支援者）】</t>
    <phoneticPr fontId="1"/>
  </si>
  <si>
    <t>R2(2020)
前期</t>
    <rPh sb="9" eb="11">
      <t>ゼンキ</t>
    </rPh>
    <phoneticPr fontId="1"/>
  </si>
  <si>
    <t>R2(2020)
後期</t>
    <rPh sb="9" eb="11">
      <t>コウキ</t>
    </rPh>
    <phoneticPr fontId="1"/>
  </si>
  <si>
    <t>※応募なし</t>
    <rPh sb="1" eb="3">
      <t>オウボ</t>
    </rPh>
    <phoneticPr fontId="1"/>
  </si>
  <si>
    <t>【H29(2017)年度～H30(2018)年度】</t>
    <rPh sb="10" eb="12">
      <t>ネンド</t>
    </rPh>
    <phoneticPr fontId="1"/>
  </si>
  <si>
    <t>R3(2021)
前期</t>
    <rPh sb="9" eb="11">
      <t>ゼンキ</t>
    </rPh>
    <phoneticPr fontId="1"/>
  </si>
  <si>
    <t>R3(2021)
後期</t>
    <rPh sb="9" eb="11">
      <t>コウキ</t>
    </rPh>
    <phoneticPr fontId="1"/>
  </si>
  <si>
    <t>R4(2022)</t>
    <phoneticPr fontId="1"/>
  </si>
  <si>
    <t>R5(2023)</t>
    <phoneticPr fontId="1"/>
  </si>
  <si>
    <t>【H31/R1(2019)年度～R3(2021)年度】</t>
    <rPh sb="13" eb="15">
      <t>ネンド</t>
    </rPh>
    <rPh sb="24" eb="26">
      <t>ネンド</t>
    </rPh>
    <phoneticPr fontId="1"/>
  </si>
  <si>
    <t>R6(2024)</t>
    <phoneticPr fontId="1"/>
  </si>
  <si>
    <t>R7(2025)</t>
    <phoneticPr fontId="1"/>
  </si>
  <si>
    <t>【R4(2022)年度～】</t>
    <rPh sb="8" eb="10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</si>
</sst>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 diagonalDown="1">
      <left style="thin">
        <color auto="1"/>
      </left>
      <right style="thin">
        <color indexed="64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indexed="64"/>
      </right>
      <top/>
      <bottom/>
      <diagonal style="thin">
        <color auto="1"/>
      </diagonal>
    </border>
    <border diagonalDown="1">
      <left style="thin">
        <color auto="1"/>
      </left>
      <right style="thin">
        <color indexed="64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7" fillId="0" borderId="3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0" fillId="0" borderId="7" xfId="0" applyBorder="1">
      <alignment vertical="center"/>
    </xf>
    <xf numFmtId="0" fontId="3" fillId="2" borderId="3" xfId="0" applyFont="1" applyFill="1" applyBorder="1" applyAlignment="1">
      <alignment vertical="center" wrapText="1"/>
    </xf>
    <xf numFmtId="0" fontId="2" fillId="0" borderId="6" xfId="0" applyFont="1" applyBorder="1">
      <alignment vertical="center"/>
    </xf>
    <xf numFmtId="0" fontId="0" fillId="2" borderId="11" xfId="0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0" xfId="0" applyFont="1">
      <alignment vertical="center"/>
    </xf>
    <xf numFmtId="0" fontId="9" fillId="0" borderId="1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7" xfId="0" applyFont="1" applyBorder="1">
      <alignment vertical="center"/>
    </xf>
    <xf numFmtId="176" fontId="9" fillId="0" borderId="8" xfId="0" applyNumberFormat="1" applyFon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177" fontId="9" fillId="0" borderId="7" xfId="0" applyNumberFormat="1" applyFont="1" applyBorder="1">
      <alignment vertical="center"/>
    </xf>
    <xf numFmtId="0" fontId="3" fillId="2" borderId="14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3" xfId="0" applyFont="1" applyBorder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right" vertical="center"/>
    </xf>
    <xf numFmtId="0" fontId="12" fillId="0" borderId="5" xfId="0" applyFont="1" applyBorder="1">
      <alignment vertical="center"/>
    </xf>
    <xf numFmtId="0" fontId="12" fillId="0" borderId="8" xfId="0" applyFont="1" applyBorder="1">
      <alignment vertical="center"/>
    </xf>
    <xf numFmtId="0" fontId="0" fillId="0" borderId="14" xfId="0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4" xfId="0" applyFont="1" applyBorder="1">
      <alignment vertical="center"/>
    </xf>
    <xf numFmtId="0" fontId="12" fillId="0" borderId="7" xfId="0" applyFont="1" applyBorder="1">
      <alignment vertical="center"/>
    </xf>
    <xf numFmtId="0" fontId="0" fillId="2" borderId="11" xfId="0" applyFill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center"/>
    </xf>
    <xf numFmtId="0" fontId="10" fillId="2" borderId="16" xfId="0" applyFont="1" applyFill="1" applyBorder="1" applyAlignment="1">
      <alignment horizontal="center" vertical="center" wrapText="1"/>
    </xf>
    <xf numFmtId="0" fontId="0" fillId="2" borderId="17" xfId="0" applyFill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>
      <alignment vertical="center"/>
    </xf>
    <xf numFmtId="176" fontId="9" fillId="0" borderId="18" xfId="0" applyNumberFormat="1" applyFont="1" applyBorder="1" applyAlignment="1">
      <alignment horizontal="right" vertical="center"/>
    </xf>
    <xf numFmtId="0" fontId="9" fillId="0" borderId="12" xfId="0" applyFont="1" applyBorder="1">
      <alignment vertical="center"/>
    </xf>
    <xf numFmtId="177" fontId="9" fillId="0" borderId="8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9" fillId="0" borderId="1" xfId="0" applyFont="1" applyBorder="1">
      <alignment vertical="center"/>
    </xf>
    <xf numFmtId="0" fontId="2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0" fillId="0" borderId="22" xfId="0" applyBorder="1">
      <alignment vertical="center"/>
    </xf>
    <xf numFmtId="0" fontId="3" fillId="2" borderId="9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3" fillId="2" borderId="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9" fillId="0" borderId="24" xfId="0" applyFont="1" applyBorder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>
      <alignment vertical="center"/>
    </xf>
    <xf numFmtId="0" fontId="0" fillId="0" borderId="5" xfId="0" applyBorder="1">
      <alignment vertical="center"/>
    </xf>
    <xf numFmtId="0" fontId="0" fillId="0" borderId="23" xfId="0" applyBorder="1">
      <alignment vertical="center"/>
    </xf>
    <xf numFmtId="0" fontId="0" fillId="0" borderId="8" xfId="0" applyBorder="1">
      <alignment vertical="center"/>
    </xf>
    <xf numFmtId="176" fontId="0" fillId="0" borderId="8" xfId="0" applyNumberFormat="1" applyBorder="1">
      <alignment vertical="center"/>
    </xf>
    <xf numFmtId="0" fontId="12" fillId="0" borderId="22" xfId="0" applyFont="1" applyBorder="1">
      <alignment vertical="center"/>
    </xf>
    <xf numFmtId="0" fontId="12" fillId="0" borderId="23" xfId="0" applyFont="1" applyBorder="1">
      <alignment vertical="center"/>
    </xf>
    <xf numFmtId="0" fontId="8" fillId="0" borderId="25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0" fillId="2" borderId="26" xfId="0" applyFill="1" applyBorder="1">
      <alignment vertical="center"/>
    </xf>
    <xf numFmtId="0" fontId="0" fillId="2" borderId="26" xfId="0" applyFill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0" fillId="0" borderId="21" xfId="0" applyBorder="1">
      <alignment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0" borderId="13" xfId="0" applyBorder="1">
      <alignment vertical="center"/>
    </xf>
    <xf numFmtId="0" fontId="9" fillId="0" borderId="15" xfId="0" applyFont="1" applyBorder="1">
      <alignment vertical="center"/>
    </xf>
    <xf numFmtId="177" fontId="9" fillId="0" borderId="13" xfId="0" applyNumberFormat="1" applyFont="1" applyBorder="1">
      <alignment vertical="center"/>
    </xf>
    <xf numFmtId="0" fontId="0" fillId="0" borderId="0" xfId="0" applyAlignment="1">
      <alignment horizontal="left" vertical="center" wrapText="1"/>
    </xf>
    <xf numFmtId="177" fontId="9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0" fillId="2" borderId="32" xfId="0" applyFill="1" applyBorder="1">
      <alignment vertical="center"/>
    </xf>
    <xf numFmtId="0" fontId="12" fillId="0" borderId="32" xfId="0" applyFont="1" applyBorder="1">
      <alignment vertical="center"/>
    </xf>
    <xf numFmtId="0" fontId="12" fillId="0" borderId="33" xfId="0" applyFont="1" applyBorder="1">
      <alignment vertical="center"/>
    </xf>
    <xf numFmtId="0" fontId="0" fillId="2" borderId="34" xfId="0" applyFill="1" applyBorder="1" applyAlignment="1">
      <alignment horizontal="center" vertical="center"/>
    </xf>
    <xf numFmtId="0" fontId="12" fillId="0" borderId="35" xfId="0" applyFont="1" applyBorder="1">
      <alignment vertical="center"/>
    </xf>
    <xf numFmtId="0" fontId="0" fillId="2" borderId="31" xfId="0" applyFill="1" applyBorder="1">
      <alignment vertical="center"/>
    </xf>
    <xf numFmtId="176" fontId="12" fillId="0" borderId="33" xfId="0" applyNumberFormat="1" applyFont="1" applyBorder="1" applyAlignment="1">
      <alignment horizontal="right" vertical="center"/>
    </xf>
    <xf numFmtId="0" fontId="9" fillId="0" borderId="34" xfId="0" applyFont="1" applyBorder="1">
      <alignment vertical="center"/>
    </xf>
    <xf numFmtId="0" fontId="9" fillId="0" borderId="33" xfId="0" applyFont="1" applyBorder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0" fillId="2" borderId="37" xfId="0" applyFill="1" applyBorder="1">
      <alignment vertical="center"/>
    </xf>
    <xf numFmtId="0" fontId="9" fillId="0" borderId="37" xfId="0" applyFont="1" applyBorder="1">
      <alignment vertical="center"/>
    </xf>
    <xf numFmtId="0" fontId="0" fillId="2" borderId="38" xfId="0" applyFill="1" applyBorder="1" applyAlignment="1">
      <alignment horizontal="center" vertical="center"/>
    </xf>
    <xf numFmtId="0" fontId="0" fillId="2" borderId="36" xfId="0" applyFill="1" applyBorder="1">
      <alignment vertical="center"/>
    </xf>
    <xf numFmtId="177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12" fillId="0" borderId="17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24" xfId="0" applyFont="1" applyBorder="1">
      <alignment vertical="center"/>
    </xf>
    <xf numFmtId="176" fontId="12" fillId="0" borderId="18" xfId="0" applyNumberFormat="1" applyFont="1" applyBorder="1" applyAlignment="1">
      <alignment horizontal="right" vertical="center"/>
    </xf>
    <xf numFmtId="0" fontId="9" fillId="0" borderId="19" xfId="0" applyFont="1" applyBorder="1">
      <alignment vertical="center"/>
    </xf>
    <xf numFmtId="176" fontId="9" fillId="0" borderId="39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zoomScale="70" zoomScaleNormal="70" workbookViewId="0">
      <selection activeCell="H5" sqref="H5"/>
    </sheetView>
  </sheetViews>
  <sheetFormatPr defaultRowHeight="18" x14ac:dyDescent="0.55000000000000004"/>
  <cols>
    <col min="1" max="1" width="42.9140625" customWidth="1"/>
    <col min="2" max="7" width="14" customWidth="1"/>
    <col min="8" max="10" width="12.58203125" customWidth="1"/>
    <col min="11" max="11" width="19.6640625" customWidth="1"/>
    <col min="14" max="15" width="14" customWidth="1"/>
    <col min="16" max="16" width="12.58203125" customWidth="1"/>
  </cols>
  <sheetData>
    <row r="1" spans="1:12" ht="20" x14ac:dyDescent="0.55000000000000004">
      <c r="A1" s="110" t="s">
        <v>4</v>
      </c>
      <c r="B1" s="110"/>
      <c r="C1" s="110"/>
      <c r="D1" s="110"/>
      <c r="E1" s="110"/>
      <c r="F1" s="110"/>
      <c r="G1" s="111"/>
      <c r="H1" s="111"/>
      <c r="I1" s="111"/>
      <c r="J1" s="111"/>
      <c r="K1" s="111"/>
    </row>
    <row r="2" spans="1:12" ht="20.5" thickBot="1" x14ac:dyDescent="0.6">
      <c r="A2" s="5" t="s">
        <v>47</v>
      </c>
      <c r="B2" s="85"/>
      <c r="C2" s="85"/>
      <c r="D2" s="85"/>
      <c r="E2" s="85"/>
      <c r="F2" s="85"/>
      <c r="G2" s="86"/>
      <c r="H2" s="86"/>
      <c r="I2" s="86"/>
      <c r="J2" s="86"/>
      <c r="K2" s="86"/>
    </row>
    <row r="3" spans="1:12" ht="49.5" customHeight="1" x14ac:dyDescent="0.55000000000000004">
      <c r="A3" s="99" t="s">
        <v>5</v>
      </c>
      <c r="B3" s="87" t="s">
        <v>42</v>
      </c>
      <c r="C3" s="87" t="s">
        <v>43</v>
      </c>
      <c r="D3" s="35" t="s">
        <v>45</v>
      </c>
      <c r="E3" s="115" t="s">
        <v>46</v>
      </c>
      <c r="F3" s="103" t="s">
        <v>24</v>
      </c>
      <c r="G3" s="85"/>
      <c r="H3" s="86"/>
      <c r="I3" s="86"/>
      <c r="J3" s="86"/>
      <c r="K3" s="86"/>
      <c r="L3" s="86"/>
    </row>
    <row r="4" spans="1:12" ht="36" customHeight="1" x14ac:dyDescent="0.55000000000000004">
      <c r="A4" s="11" t="s">
        <v>31</v>
      </c>
      <c r="B4" s="88"/>
      <c r="C4" s="88"/>
      <c r="D4" s="6"/>
      <c r="E4" s="41"/>
      <c r="F4" s="104"/>
      <c r="G4" s="85"/>
      <c r="H4" s="86"/>
      <c r="I4" s="86"/>
      <c r="J4" s="86"/>
      <c r="K4" s="86"/>
      <c r="L4" s="86"/>
    </row>
    <row r="5" spans="1:12" ht="20" customHeight="1" x14ac:dyDescent="0.55000000000000004">
      <c r="A5" s="100" t="s">
        <v>11</v>
      </c>
      <c r="B5" s="89">
        <v>0</v>
      </c>
      <c r="C5" s="89">
        <v>0</v>
      </c>
      <c r="D5" s="36">
        <v>0</v>
      </c>
      <c r="E5" s="116">
        <v>0</v>
      </c>
      <c r="F5" s="105">
        <f>SUM(B5:E5)</f>
        <v>0</v>
      </c>
      <c r="G5" s="85"/>
      <c r="H5" s="86"/>
      <c r="I5" s="86"/>
      <c r="J5" s="86"/>
      <c r="K5" s="86"/>
      <c r="L5" s="86"/>
    </row>
    <row r="6" spans="1:12" ht="20" x14ac:dyDescent="0.55000000000000004">
      <c r="A6" s="100" t="s">
        <v>9</v>
      </c>
      <c r="B6" s="89">
        <v>0</v>
      </c>
      <c r="C6" s="89">
        <v>0</v>
      </c>
      <c r="D6" s="36">
        <v>0</v>
      </c>
      <c r="E6" s="116">
        <v>0</v>
      </c>
      <c r="F6" s="105">
        <f>SUM(B6:E6)</f>
        <v>0</v>
      </c>
      <c r="G6" s="85"/>
      <c r="H6" s="86"/>
      <c r="I6" s="86"/>
      <c r="J6" s="86"/>
      <c r="K6" s="86"/>
      <c r="L6" s="86"/>
    </row>
    <row r="7" spans="1:12" ht="20.5" thickBot="1" x14ac:dyDescent="0.6">
      <c r="A7" s="101" t="s">
        <v>12</v>
      </c>
      <c r="B7" s="90">
        <v>0</v>
      </c>
      <c r="C7" s="90">
        <v>0</v>
      </c>
      <c r="D7" s="37">
        <v>0</v>
      </c>
      <c r="E7" s="117">
        <v>0</v>
      </c>
      <c r="F7" s="105">
        <f>SUM(B7:E7)</f>
        <v>0</v>
      </c>
      <c r="G7" s="85"/>
      <c r="H7" s="86"/>
      <c r="I7" s="86"/>
      <c r="J7" s="86"/>
      <c r="K7" s="86"/>
      <c r="L7" s="86"/>
    </row>
    <row r="8" spans="1:12" ht="36" customHeight="1" x14ac:dyDescent="0.55000000000000004">
      <c r="A8" s="14" t="s">
        <v>32</v>
      </c>
      <c r="B8" s="91"/>
      <c r="C8" s="91"/>
      <c r="D8" s="38"/>
      <c r="E8" s="44"/>
      <c r="F8" s="106"/>
      <c r="G8" s="85"/>
      <c r="H8" s="86"/>
      <c r="I8" s="86"/>
      <c r="J8" s="86"/>
      <c r="K8" s="86"/>
      <c r="L8" s="86"/>
    </row>
    <row r="9" spans="1:12" ht="20" customHeight="1" x14ac:dyDescent="0.55000000000000004">
      <c r="A9" s="100" t="s">
        <v>11</v>
      </c>
      <c r="B9" s="89">
        <v>0</v>
      </c>
      <c r="C9" s="89">
        <v>0</v>
      </c>
      <c r="D9" s="36">
        <v>0</v>
      </c>
      <c r="E9" s="116">
        <v>0</v>
      </c>
      <c r="F9" s="105">
        <f>SUM(B9:E9)</f>
        <v>0</v>
      </c>
      <c r="G9" s="85"/>
      <c r="H9" s="86"/>
      <c r="I9" s="86"/>
      <c r="J9" s="86"/>
      <c r="K9" s="86"/>
      <c r="L9" s="86"/>
    </row>
    <row r="10" spans="1:12" ht="20" x14ac:dyDescent="0.55000000000000004">
      <c r="A10" s="100" t="s">
        <v>9</v>
      </c>
      <c r="B10" s="89">
        <v>0</v>
      </c>
      <c r="C10" s="89">
        <v>0</v>
      </c>
      <c r="D10" s="36">
        <v>0</v>
      </c>
      <c r="E10" s="116">
        <v>0</v>
      </c>
      <c r="F10" s="105">
        <f>SUM(B10:E10)</f>
        <v>0</v>
      </c>
      <c r="G10" s="85"/>
      <c r="H10" s="86"/>
      <c r="I10" s="86"/>
      <c r="J10" s="86"/>
      <c r="K10" s="86"/>
      <c r="L10" s="86"/>
    </row>
    <row r="11" spans="1:12" ht="20.5" thickBot="1" x14ac:dyDescent="0.6">
      <c r="A11" s="102" t="s">
        <v>12</v>
      </c>
      <c r="B11" s="92">
        <v>0</v>
      </c>
      <c r="C11" s="92">
        <v>0</v>
      </c>
      <c r="D11" s="69">
        <v>0</v>
      </c>
      <c r="E11" s="118">
        <v>0</v>
      </c>
      <c r="F11" s="105">
        <f>SUM(B11:E11)</f>
        <v>0</v>
      </c>
      <c r="G11" s="85"/>
      <c r="H11" s="86"/>
      <c r="I11" s="86"/>
      <c r="J11" s="86"/>
      <c r="K11" s="86"/>
      <c r="L11" s="86"/>
    </row>
    <row r="12" spans="1:12" ht="36" customHeight="1" x14ac:dyDescent="0.55000000000000004">
      <c r="A12" s="58" t="s">
        <v>29</v>
      </c>
      <c r="B12" s="93"/>
      <c r="C12" s="93"/>
      <c r="D12" s="56"/>
      <c r="E12" s="64"/>
      <c r="F12" s="107"/>
      <c r="G12" s="85"/>
      <c r="H12" s="86"/>
      <c r="I12" s="86"/>
      <c r="J12" s="86"/>
      <c r="K12" s="86"/>
      <c r="L12" s="86"/>
    </row>
    <row r="13" spans="1:12" ht="20" customHeight="1" x14ac:dyDescent="0.55000000000000004">
      <c r="A13" s="100" t="s">
        <v>11</v>
      </c>
      <c r="B13" s="89">
        <v>2</v>
      </c>
      <c r="C13" s="89">
        <v>3</v>
      </c>
      <c r="D13" s="36">
        <v>8</v>
      </c>
      <c r="E13" s="116">
        <v>4</v>
      </c>
      <c r="F13" s="105">
        <f>SUM(B13:E13)</f>
        <v>17</v>
      </c>
      <c r="G13" s="85"/>
      <c r="H13" s="86"/>
      <c r="I13" s="86"/>
      <c r="J13" s="86"/>
      <c r="K13" s="86"/>
      <c r="L13" s="86"/>
    </row>
    <row r="14" spans="1:12" ht="20" x14ac:dyDescent="0.55000000000000004">
      <c r="A14" s="100" t="s">
        <v>9</v>
      </c>
      <c r="B14" s="89">
        <v>2</v>
      </c>
      <c r="C14" s="89">
        <v>3</v>
      </c>
      <c r="D14" s="36">
        <v>8</v>
      </c>
      <c r="E14" s="116">
        <v>4</v>
      </c>
      <c r="F14" s="105">
        <f>SUM(B14:E14)</f>
        <v>17</v>
      </c>
      <c r="G14" s="85"/>
      <c r="H14" s="86"/>
      <c r="I14" s="86"/>
      <c r="J14" s="86"/>
      <c r="K14" s="86"/>
      <c r="L14" s="86"/>
    </row>
    <row r="15" spans="1:12" ht="20.5" thickBot="1" x14ac:dyDescent="0.6">
      <c r="A15" s="101" t="s">
        <v>12</v>
      </c>
      <c r="B15" s="94">
        <v>300</v>
      </c>
      <c r="C15" s="94">
        <v>600</v>
      </c>
      <c r="D15" s="39">
        <v>1000</v>
      </c>
      <c r="E15" s="119">
        <v>900</v>
      </c>
      <c r="F15" s="121">
        <f>SUM(B15:E15)</f>
        <v>2800</v>
      </c>
      <c r="G15" s="85"/>
      <c r="H15" s="86"/>
      <c r="I15" s="86"/>
      <c r="J15" s="86"/>
      <c r="K15" s="86"/>
      <c r="L15" s="86"/>
    </row>
    <row r="16" spans="1:12" ht="20" x14ac:dyDescent="0.55000000000000004">
      <c r="A16" s="97" t="s">
        <v>10</v>
      </c>
      <c r="B16" s="95">
        <v>2</v>
      </c>
      <c r="C16" s="95">
        <v>3</v>
      </c>
      <c r="D16" s="17">
        <v>8</v>
      </c>
      <c r="E16" s="120">
        <v>4</v>
      </c>
      <c r="F16" s="85"/>
      <c r="G16" s="85"/>
      <c r="H16" s="86"/>
      <c r="I16" s="86"/>
      <c r="J16" s="86"/>
      <c r="K16" s="86"/>
      <c r="L16" s="86"/>
    </row>
    <row r="17" spans="1:12" ht="20.5" thickBot="1" x14ac:dyDescent="0.6">
      <c r="A17" s="98" t="s">
        <v>13</v>
      </c>
      <c r="B17" s="96">
        <v>300</v>
      </c>
      <c r="C17" s="96">
        <v>600</v>
      </c>
      <c r="D17" s="19">
        <v>1000</v>
      </c>
      <c r="E17" s="43">
        <v>900</v>
      </c>
      <c r="F17" s="85"/>
      <c r="G17" s="85"/>
      <c r="H17" s="86"/>
      <c r="I17" s="86"/>
      <c r="J17" s="86"/>
      <c r="K17" s="86"/>
      <c r="L17" s="86"/>
    </row>
    <row r="18" spans="1:12" ht="20" x14ac:dyDescent="0.55000000000000004">
      <c r="A18" s="85"/>
      <c r="B18" s="85"/>
      <c r="C18" s="85"/>
      <c r="D18" s="85"/>
      <c r="E18" s="85"/>
      <c r="F18" s="85"/>
      <c r="G18" s="86"/>
      <c r="H18" s="86"/>
      <c r="I18" s="86"/>
      <c r="J18" s="86"/>
      <c r="K18" s="86"/>
    </row>
    <row r="19" spans="1:12" ht="18.5" thickBot="1" x14ac:dyDescent="0.6">
      <c r="A19" s="5" t="s">
        <v>44</v>
      </c>
      <c r="B19" s="5"/>
      <c r="C19" s="5"/>
      <c r="D19" s="5"/>
      <c r="E19" s="5"/>
    </row>
    <row r="20" spans="1:12" ht="49.5" x14ac:dyDescent="0.55000000000000004">
      <c r="A20" s="3" t="s">
        <v>5</v>
      </c>
      <c r="B20" s="21" t="s">
        <v>27</v>
      </c>
      <c r="C20" s="35" t="s">
        <v>28</v>
      </c>
      <c r="D20" s="21" t="s">
        <v>36</v>
      </c>
      <c r="E20" s="35" t="s">
        <v>37</v>
      </c>
      <c r="F20" s="77" t="s">
        <v>40</v>
      </c>
      <c r="G20" s="30" t="s">
        <v>41</v>
      </c>
      <c r="H20" s="40" t="s">
        <v>24</v>
      </c>
      <c r="I20" s="27"/>
    </row>
    <row r="21" spans="1:12" ht="36" x14ac:dyDescent="0.55000000000000004">
      <c r="A21" s="11" t="s">
        <v>31</v>
      </c>
      <c r="B21" s="6"/>
      <c r="C21" s="6"/>
      <c r="D21" s="6"/>
      <c r="E21" s="6"/>
      <c r="F21" s="78"/>
      <c r="G21" s="7"/>
      <c r="H21" s="41"/>
    </row>
    <row r="22" spans="1:12" x14ac:dyDescent="0.55000000000000004">
      <c r="A22" s="15" t="s">
        <v>11</v>
      </c>
      <c r="B22" s="1">
        <v>0</v>
      </c>
      <c r="C22" s="36">
        <v>0</v>
      </c>
      <c r="D22" s="1">
        <v>0</v>
      </c>
      <c r="E22" s="36">
        <v>0</v>
      </c>
      <c r="F22" s="34">
        <v>0</v>
      </c>
      <c r="G22" s="32">
        <v>0</v>
      </c>
      <c r="H22" s="42">
        <f>SUM(B22:G22)</f>
        <v>0</v>
      </c>
    </row>
    <row r="23" spans="1:12" x14ac:dyDescent="0.55000000000000004">
      <c r="A23" s="8" t="s">
        <v>9</v>
      </c>
      <c r="B23" s="1">
        <v>0</v>
      </c>
      <c r="C23" s="36">
        <v>0</v>
      </c>
      <c r="D23" s="1">
        <v>0</v>
      </c>
      <c r="E23" s="36">
        <v>0</v>
      </c>
      <c r="F23" s="34">
        <v>0</v>
      </c>
      <c r="G23" s="32">
        <v>0</v>
      </c>
      <c r="H23" s="42">
        <f>SUM(B23:G23)</f>
        <v>0</v>
      </c>
    </row>
    <row r="24" spans="1:12" ht="18.5" thickBot="1" x14ac:dyDescent="0.6">
      <c r="A24" s="51" t="s">
        <v>12</v>
      </c>
      <c r="B24" s="53">
        <v>0</v>
      </c>
      <c r="C24" s="69">
        <v>0</v>
      </c>
      <c r="D24" s="53">
        <v>0</v>
      </c>
      <c r="E24" s="69">
        <v>0</v>
      </c>
      <c r="F24" s="76">
        <v>0</v>
      </c>
      <c r="G24" s="70">
        <v>0</v>
      </c>
      <c r="H24" s="43">
        <f>SUM(B24:G24)</f>
        <v>0</v>
      </c>
    </row>
    <row r="25" spans="1:12" ht="36" x14ac:dyDescent="0.55000000000000004">
      <c r="A25" s="58" t="s">
        <v>32</v>
      </c>
      <c r="B25" s="56"/>
      <c r="C25" s="2"/>
      <c r="D25" s="56"/>
      <c r="E25" s="2"/>
      <c r="F25" s="79"/>
      <c r="G25" s="60"/>
      <c r="H25" s="44"/>
    </row>
    <row r="26" spans="1:12" x14ac:dyDescent="0.55000000000000004">
      <c r="A26" s="15" t="s">
        <v>11</v>
      </c>
      <c r="B26" s="1">
        <v>0</v>
      </c>
      <c r="C26" s="36">
        <v>0</v>
      </c>
      <c r="D26" s="1">
        <v>0</v>
      </c>
      <c r="E26" s="36">
        <v>0</v>
      </c>
      <c r="F26" s="34">
        <v>0</v>
      </c>
      <c r="G26" s="32">
        <v>0</v>
      </c>
      <c r="H26" s="42">
        <f>SUM(B26:G26)</f>
        <v>0</v>
      </c>
    </row>
    <row r="27" spans="1:12" x14ac:dyDescent="0.55000000000000004">
      <c r="A27" s="8" t="s">
        <v>9</v>
      </c>
      <c r="B27" s="1">
        <v>0</v>
      </c>
      <c r="C27" s="36">
        <v>0</v>
      </c>
      <c r="D27" s="1">
        <v>0</v>
      </c>
      <c r="E27" s="36">
        <v>0</v>
      </c>
      <c r="F27" s="34">
        <v>0</v>
      </c>
      <c r="G27" s="32">
        <v>0</v>
      </c>
      <c r="H27" s="42">
        <f>SUM(B27:G27)</f>
        <v>0</v>
      </c>
    </row>
    <row r="28" spans="1:12" ht="18.5" thickBot="1" x14ac:dyDescent="0.6">
      <c r="A28" s="12" t="s">
        <v>12</v>
      </c>
      <c r="B28" s="10">
        <v>0</v>
      </c>
      <c r="C28" s="37">
        <v>0</v>
      </c>
      <c r="D28" s="10">
        <v>0</v>
      </c>
      <c r="E28" s="37">
        <v>0</v>
      </c>
      <c r="F28" s="80">
        <v>0</v>
      </c>
      <c r="G28" s="33">
        <v>0</v>
      </c>
      <c r="H28" s="43">
        <f>SUM(B28:G28)</f>
        <v>0</v>
      </c>
    </row>
    <row r="29" spans="1:12" ht="36" x14ac:dyDescent="0.55000000000000004">
      <c r="A29" s="58" t="s">
        <v>29</v>
      </c>
      <c r="B29" s="56"/>
      <c r="C29" s="56"/>
      <c r="D29" s="56"/>
      <c r="E29" s="56"/>
      <c r="F29" s="79"/>
      <c r="G29" s="57"/>
      <c r="H29" s="45"/>
    </row>
    <row r="30" spans="1:12" x14ac:dyDescent="0.55000000000000004">
      <c r="A30" s="15" t="s">
        <v>11</v>
      </c>
      <c r="B30" s="1">
        <v>1</v>
      </c>
      <c r="C30" s="36">
        <v>1</v>
      </c>
      <c r="D30" s="1">
        <v>1</v>
      </c>
      <c r="E30" s="36">
        <v>0</v>
      </c>
      <c r="F30" s="34">
        <v>2</v>
      </c>
      <c r="G30" s="32">
        <v>2</v>
      </c>
      <c r="H30" s="42">
        <f>SUM(B30:G30)</f>
        <v>7</v>
      </c>
    </row>
    <row r="31" spans="1:12" x14ac:dyDescent="0.55000000000000004">
      <c r="A31" s="8" t="s">
        <v>9</v>
      </c>
      <c r="B31" s="1">
        <v>1</v>
      </c>
      <c r="C31" s="36">
        <v>1</v>
      </c>
      <c r="D31" s="1">
        <v>1</v>
      </c>
      <c r="E31" s="36">
        <v>0</v>
      </c>
      <c r="F31" s="34">
        <v>2</v>
      </c>
      <c r="G31" s="32">
        <v>2</v>
      </c>
      <c r="H31" s="42">
        <f>SUM(B31:G31)</f>
        <v>7</v>
      </c>
    </row>
    <row r="32" spans="1:12" ht="18.5" thickBot="1" x14ac:dyDescent="0.6">
      <c r="A32" s="12" t="s">
        <v>12</v>
      </c>
      <c r="B32" s="10">
        <v>500</v>
      </c>
      <c r="C32" s="39">
        <v>500</v>
      </c>
      <c r="D32" s="10">
        <v>125</v>
      </c>
      <c r="E32" s="39">
        <v>0</v>
      </c>
      <c r="F32" s="80">
        <v>200</v>
      </c>
      <c r="G32" s="31">
        <v>140</v>
      </c>
      <c r="H32" s="46">
        <f>SUM(B32:G32)</f>
        <v>1465</v>
      </c>
    </row>
    <row r="33" spans="1:14" ht="36" customHeight="1" x14ac:dyDescent="0.55000000000000004">
      <c r="A33" s="58" t="s">
        <v>30</v>
      </c>
      <c r="B33" s="73"/>
      <c r="C33" s="74"/>
      <c r="D33" s="56"/>
      <c r="E33" s="2"/>
      <c r="F33" s="79"/>
      <c r="G33" s="60"/>
      <c r="H33" s="44"/>
    </row>
    <row r="34" spans="1:14" x14ac:dyDescent="0.55000000000000004">
      <c r="A34" s="71" t="s">
        <v>11</v>
      </c>
      <c r="B34" s="112"/>
      <c r="C34" s="112"/>
      <c r="D34" s="34">
        <v>3</v>
      </c>
      <c r="E34" s="36">
        <v>0</v>
      </c>
      <c r="F34" s="34">
        <v>3</v>
      </c>
      <c r="G34" s="32">
        <v>4</v>
      </c>
      <c r="H34" s="42">
        <f>SUM(B34:G34)</f>
        <v>10</v>
      </c>
    </row>
    <row r="35" spans="1:14" x14ac:dyDescent="0.55000000000000004">
      <c r="A35" s="72" t="s">
        <v>9</v>
      </c>
      <c r="B35" s="113"/>
      <c r="C35" s="113"/>
      <c r="D35" s="34">
        <v>3</v>
      </c>
      <c r="E35" s="36">
        <v>0</v>
      </c>
      <c r="F35" s="34">
        <v>3</v>
      </c>
      <c r="G35" s="32">
        <v>4</v>
      </c>
      <c r="H35" s="42">
        <f>SUM(B35:G35)</f>
        <v>10</v>
      </c>
    </row>
    <row r="36" spans="1:14" ht="18.5" thickBot="1" x14ac:dyDescent="0.6">
      <c r="A36" s="75" t="s">
        <v>12</v>
      </c>
      <c r="B36" s="114"/>
      <c r="C36" s="114"/>
      <c r="D36" s="76">
        <v>375</v>
      </c>
      <c r="E36" s="69">
        <v>0</v>
      </c>
      <c r="F36" s="76">
        <v>300</v>
      </c>
      <c r="G36" s="70">
        <v>360</v>
      </c>
      <c r="H36" s="43">
        <f>SUM(B36:G36)</f>
        <v>1035</v>
      </c>
      <c r="J36" s="109"/>
      <c r="K36" s="109"/>
      <c r="L36" s="109"/>
      <c r="M36" s="109"/>
      <c r="N36" s="83"/>
    </row>
    <row r="37" spans="1:14" x14ac:dyDescent="0.55000000000000004">
      <c r="A37" s="49" t="s">
        <v>10</v>
      </c>
      <c r="B37" s="50">
        <f t="shared" ref="B37:E37" si="0">SUM(B23+B27+B31+B35)</f>
        <v>1</v>
      </c>
      <c r="C37" s="50">
        <f t="shared" si="0"/>
        <v>1</v>
      </c>
      <c r="D37" s="50">
        <f t="shared" si="0"/>
        <v>4</v>
      </c>
      <c r="E37" s="50">
        <f t="shared" si="0"/>
        <v>0</v>
      </c>
      <c r="F37" s="81">
        <f t="shared" ref="F37:G37" si="1">SUM(F23+F27+F31+F35)</f>
        <v>5</v>
      </c>
      <c r="G37" s="18">
        <f t="shared" si="1"/>
        <v>6</v>
      </c>
      <c r="H37" s="28"/>
      <c r="I37" s="28"/>
      <c r="J37" s="108"/>
      <c r="K37" s="108"/>
      <c r="L37" s="108"/>
      <c r="M37" s="108"/>
      <c r="N37" s="84"/>
    </row>
    <row r="38" spans="1:14" ht="18.5" thickBot="1" x14ac:dyDescent="0.6">
      <c r="A38" s="9" t="s">
        <v>13</v>
      </c>
      <c r="B38" s="22">
        <f t="shared" ref="B38:E38" si="2">SUM(+B24+B28+B32+B36)</f>
        <v>500</v>
      </c>
      <c r="C38" s="22">
        <f t="shared" si="2"/>
        <v>500</v>
      </c>
      <c r="D38" s="22">
        <f t="shared" si="2"/>
        <v>500</v>
      </c>
      <c r="E38" s="22">
        <f t="shared" si="2"/>
        <v>0</v>
      </c>
      <c r="F38" s="82">
        <f t="shared" ref="F38:G38" si="3">SUM(+F24+F28+F32+F36)</f>
        <v>500</v>
      </c>
      <c r="G38" s="48">
        <f t="shared" si="3"/>
        <v>500</v>
      </c>
      <c r="H38" s="29"/>
      <c r="I38" s="29"/>
      <c r="J38" s="109"/>
      <c r="K38" s="109"/>
      <c r="L38" s="109"/>
      <c r="M38" s="109"/>
      <c r="N38" s="83"/>
    </row>
    <row r="39" spans="1:14" x14ac:dyDescent="0.55000000000000004">
      <c r="E39" s="26" t="s">
        <v>38</v>
      </c>
    </row>
    <row r="40" spans="1:14" ht="18.5" thickBot="1" x14ac:dyDescent="0.6">
      <c r="A40" s="5" t="s">
        <v>39</v>
      </c>
      <c r="B40" s="5"/>
      <c r="C40" s="5"/>
      <c r="D40" s="5"/>
      <c r="E40" s="5"/>
    </row>
    <row r="41" spans="1:14" ht="49.5" x14ac:dyDescent="0.55000000000000004">
      <c r="A41" s="3" t="s">
        <v>5</v>
      </c>
      <c r="B41" s="21" t="s">
        <v>15</v>
      </c>
      <c r="C41" s="21" t="s">
        <v>16</v>
      </c>
      <c r="D41" s="21" t="s">
        <v>25</v>
      </c>
      <c r="E41" s="35" t="s">
        <v>26</v>
      </c>
      <c r="F41" s="40" t="s">
        <v>24</v>
      </c>
    </row>
    <row r="42" spans="1:14" ht="36" x14ac:dyDescent="0.55000000000000004">
      <c r="A42" s="11" t="s">
        <v>31</v>
      </c>
      <c r="B42" s="6"/>
      <c r="C42" s="6"/>
      <c r="D42" s="6"/>
      <c r="E42" s="6"/>
      <c r="F42" s="41"/>
    </row>
    <row r="43" spans="1:14" x14ac:dyDescent="0.55000000000000004">
      <c r="A43" s="15" t="s">
        <v>11</v>
      </c>
      <c r="B43" s="1">
        <v>1</v>
      </c>
      <c r="C43" s="1">
        <v>1</v>
      </c>
      <c r="D43" s="1">
        <v>0</v>
      </c>
      <c r="E43" s="36">
        <v>0</v>
      </c>
      <c r="F43" s="42">
        <f>SUM(B43:E43)</f>
        <v>2</v>
      </c>
    </row>
    <row r="44" spans="1:14" x14ac:dyDescent="0.55000000000000004">
      <c r="A44" s="8" t="s">
        <v>9</v>
      </c>
      <c r="B44" s="1">
        <v>1</v>
      </c>
      <c r="C44" s="1">
        <v>1</v>
      </c>
      <c r="D44" s="1">
        <v>0</v>
      </c>
      <c r="E44" s="36">
        <v>0</v>
      </c>
      <c r="F44" s="42">
        <f>SUM(B44:E44)</f>
        <v>2</v>
      </c>
    </row>
    <row r="45" spans="1:14" ht="18.5" thickBot="1" x14ac:dyDescent="0.6">
      <c r="A45" s="12" t="s">
        <v>12</v>
      </c>
      <c r="B45" s="10">
        <v>250</v>
      </c>
      <c r="C45" s="10">
        <v>250</v>
      </c>
      <c r="D45" s="10">
        <v>0</v>
      </c>
      <c r="E45" s="37">
        <v>0</v>
      </c>
      <c r="F45" s="43">
        <f>SUM(B45:E45)</f>
        <v>500</v>
      </c>
    </row>
    <row r="46" spans="1:14" ht="36" x14ac:dyDescent="0.55000000000000004">
      <c r="A46" s="14" t="s">
        <v>33</v>
      </c>
      <c r="B46" s="13"/>
      <c r="C46" s="13"/>
      <c r="D46" s="13"/>
      <c r="E46" s="38"/>
      <c r="F46" s="44"/>
    </row>
    <row r="47" spans="1:14" x14ac:dyDescent="0.55000000000000004">
      <c r="A47" s="15" t="s">
        <v>11</v>
      </c>
      <c r="B47" s="1">
        <v>2</v>
      </c>
      <c r="C47" s="1">
        <v>2</v>
      </c>
      <c r="D47" s="1">
        <v>0</v>
      </c>
      <c r="E47" s="36">
        <v>0</v>
      </c>
      <c r="F47" s="42">
        <f>SUM(B47:E47)</f>
        <v>4</v>
      </c>
    </row>
    <row r="48" spans="1:14" x14ac:dyDescent="0.55000000000000004">
      <c r="A48" s="8" t="s">
        <v>9</v>
      </c>
      <c r="B48" s="1">
        <v>2</v>
      </c>
      <c r="C48" s="1">
        <v>2</v>
      </c>
      <c r="D48" s="1">
        <v>0</v>
      </c>
      <c r="E48" s="36">
        <v>0</v>
      </c>
      <c r="F48" s="42">
        <f>SUM(B48:E48)</f>
        <v>4</v>
      </c>
    </row>
    <row r="49" spans="1:11" ht="18.5" thickBot="1" x14ac:dyDescent="0.6">
      <c r="A49" s="12" t="s">
        <v>12</v>
      </c>
      <c r="B49" s="10">
        <v>500</v>
      </c>
      <c r="C49" s="10">
        <v>500</v>
      </c>
      <c r="D49" s="10">
        <v>0</v>
      </c>
      <c r="E49" s="37">
        <v>0</v>
      </c>
      <c r="F49" s="43">
        <f>SUM(B49:E49)</f>
        <v>1000</v>
      </c>
    </row>
    <row r="50" spans="1:11" ht="36" x14ac:dyDescent="0.55000000000000004">
      <c r="A50" s="14" t="s">
        <v>34</v>
      </c>
      <c r="B50" s="13"/>
      <c r="C50" s="13"/>
      <c r="D50" s="13"/>
      <c r="E50" s="13"/>
      <c r="F50" s="45"/>
    </row>
    <row r="51" spans="1:11" x14ac:dyDescent="0.55000000000000004">
      <c r="A51" s="15" t="s">
        <v>11</v>
      </c>
      <c r="B51" s="1">
        <v>1</v>
      </c>
      <c r="C51" s="1">
        <v>1</v>
      </c>
      <c r="D51" s="1">
        <v>5</v>
      </c>
      <c r="E51" s="36">
        <v>4</v>
      </c>
      <c r="F51" s="42">
        <f>SUM(B51:E51)</f>
        <v>11</v>
      </c>
    </row>
    <row r="52" spans="1:11" x14ac:dyDescent="0.55000000000000004">
      <c r="A52" s="8" t="s">
        <v>9</v>
      </c>
      <c r="B52" s="1">
        <v>1</v>
      </c>
      <c r="C52" s="1">
        <v>1</v>
      </c>
      <c r="D52" s="1">
        <v>5</v>
      </c>
      <c r="E52" s="36">
        <v>4</v>
      </c>
      <c r="F52" s="42">
        <f>SUM(B52:E52)</f>
        <v>11</v>
      </c>
    </row>
    <row r="53" spans="1:11" ht="18.5" thickBot="1" x14ac:dyDescent="0.6">
      <c r="A53" s="12" t="s">
        <v>12</v>
      </c>
      <c r="B53" s="10">
        <v>250</v>
      </c>
      <c r="C53" s="10">
        <v>250</v>
      </c>
      <c r="D53" s="10">
        <v>500</v>
      </c>
      <c r="E53" s="39">
        <v>500</v>
      </c>
      <c r="F53" s="46">
        <f>SUM(B53:E53)</f>
        <v>1500</v>
      </c>
    </row>
    <row r="54" spans="1:11" ht="36" customHeight="1" x14ac:dyDescent="0.55000000000000004">
      <c r="A54" s="14" t="s">
        <v>35</v>
      </c>
      <c r="B54" s="13"/>
      <c r="C54" s="13"/>
      <c r="D54" s="13"/>
      <c r="E54" s="38"/>
      <c r="F54" s="44"/>
    </row>
    <row r="55" spans="1:11" x14ac:dyDescent="0.55000000000000004">
      <c r="A55" s="15" t="s">
        <v>11</v>
      </c>
      <c r="B55" s="1">
        <v>0</v>
      </c>
      <c r="C55" s="1">
        <v>0</v>
      </c>
      <c r="D55" s="1">
        <v>0</v>
      </c>
      <c r="E55" s="36">
        <v>0</v>
      </c>
      <c r="F55" s="42">
        <f>SUM(B55:E55)</f>
        <v>0</v>
      </c>
    </row>
    <row r="56" spans="1:11" x14ac:dyDescent="0.55000000000000004">
      <c r="A56" s="8" t="s">
        <v>9</v>
      </c>
      <c r="B56" s="1">
        <v>0</v>
      </c>
      <c r="C56" s="1">
        <v>0</v>
      </c>
      <c r="D56" s="1">
        <v>0</v>
      </c>
      <c r="E56" s="36">
        <v>0</v>
      </c>
      <c r="F56" s="42">
        <f>SUM(B56:E56)</f>
        <v>0</v>
      </c>
    </row>
    <row r="57" spans="1:11" ht="18.5" thickBot="1" x14ac:dyDescent="0.6">
      <c r="A57" s="12" t="s">
        <v>12</v>
      </c>
      <c r="B57" s="10">
        <v>0</v>
      </c>
      <c r="C57" s="10">
        <v>0</v>
      </c>
      <c r="D57" s="10">
        <v>0</v>
      </c>
      <c r="E57" s="37">
        <v>0</v>
      </c>
      <c r="F57" s="43">
        <f>SUM(B57:E57)</f>
        <v>0</v>
      </c>
    </row>
    <row r="58" spans="1:11" x14ac:dyDescent="0.55000000000000004">
      <c r="A58" s="49" t="s">
        <v>10</v>
      </c>
      <c r="B58" s="50">
        <f>SUM(B44+B48+B52+B56)</f>
        <v>4</v>
      </c>
      <c r="C58" s="50">
        <f>SUM(C44+C48+C52+C56)</f>
        <v>4</v>
      </c>
      <c r="D58" s="50">
        <f>SUM(D44+D48+D52+D56)</f>
        <v>5</v>
      </c>
      <c r="E58" s="18">
        <f>SUM(E44+E48+E52+E56)</f>
        <v>4</v>
      </c>
      <c r="F58" s="28"/>
    </row>
    <row r="59" spans="1:11" ht="18.5" thickBot="1" x14ac:dyDescent="0.6">
      <c r="A59" s="9" t="s">
        <v>13</v>
      </c>
      <c r="B59" s="22">
        <f>SUM(+B45+B49+B53+B57)</f>
        <v>1000</v>
      </c>
      <c r="C59" s="22">
        <f>SUM(+C45+C49+C53+C57)</f>
        <v>1000</v>
      </c>
      <c r="D59" s="22">
        <f>SUM(+D45+D49+D53+D57)</f>
        <v>500</v>
      </c>
      <c r="E59" s="48">
        <f>SUM(+E45+E49+E53+E57)</f>
        <v>500</v>
      </c>
      <c r="F59" s="29"/>
    </row>
    <row r="61" spans="1:11" ht="18.5" thickBot="1" x14ac:dyDescent="0.6">
      <c r="A61" s="5" t="s">
        <v>17</v>
      </c>
      <c r="B61" s="5"/>
      <c r="C61" s="5"/>
      <c r="D61" s="5"/>
      <c r="E61" s="5"/>
    </row>
    <row r="62" spans="1:11" ht="36" x14ac:dyDescent="0.55000000000000004">
      <c r="A62" s="3" t="s">
        <v>5</v>
      </c>
      <c r="B62" s="2" t="s">
        <v>18</v>
      </c>
      <c r="C62" s="2" t="s">
        <v>19</v>
      </c>
      <c r="D62" s="2" t="s">
        <v>20</v>
      </c>
      <c r="E62" s="2" t="s">
        <v>22</v>
      </c>
      <c r="F62" s="2" t="s">
        <v>21</v>
      </c>
      <c r="G62" s="2" t="s">
        <v>0</v>
      </c>
      <c r="H62" s="2" t="s">
        <v>1</v>
      </c>
      <c r="I62" s="2" t="s">
        <v>2</v>
      </c>
      <c r="J62" s="60" t="s">
        <v>3</v>
      </c>
      <c r="K62" s="61" t="s">
        <v>14</v>
      </c>
    </row>
    <row r="63" spans="1:11" ht="36" x14ac:dyDescent="0.55000000000000004">
      <c r="A63" s="11" t="s">
        <v>6</v>
      </c>
      <c r="B63" s="23"/>
      <c r="C63" s="23"/>
      <c r="D63" s="23"/>
      <c r="E63" s="23"/>
      <c r="F63" s="6"/>
      <c r="G63" s="6"/>
      <c r="H63" s="6"/>
      <c r="I63" s="6"/>
      <c r="J63" s="7"/>
      <c r="K63" s="41"/>
    </row>
    <row r="64" spans="1:11" x14ac:dyDescent="0.55000000000000004">
      <c r="A64" s="15" t="s">
        <v>11</v>
      </c>
      <c r="B64" s="24">
        <v>0</v>
      </c>
      <c r="C64" s="24">
        <v>0</v>
      </c>
      <c r="D64" s="24">
        <v>1</v>
      </c>
      <c r="E64" s="24">
        <v>0</v>
      </c>
      <c r="F64" s="1">
        <v>0</v>
      </c>
      <c r="G64" s="1">
        <v>0</v>
      </c>
      <c r="H64" s="1">
        <v>0</v>
      </c>
      <c r="I64" s="1">
        <v>0</v>
      </c>
      <c r="J64" s="65">
        <v>0</v>
      </c>
      <c r="K64" s="42">
        <f>SUM(B64:J64)</f>
        <v>1</v>
      </c>
    </row>
    <row r="65" spans="1:11" x14ac:dyDescent="0.55000000000000004">
      <c r="A65" s="8" t="s">
        <v>9</v>
      </c>
      <c r="B65" s="24">
        <v>0</v>
      </c>
      <c r="C65" s="24">
        <v>0</v>
      </c>
      <c r="D65" s="24">
        <v>1</v>
      </c>
      <c r="E65" s="24">
        <v>0</v>
      </c>
      <c r="F65" s="1">
        <v>0</v>
      </c>
      <c r="G65" s="1">
        <v>0</v>
      </c>
      <c r="H65" s="1">
        <v>0</v>
      </c>
      <c r="I65" s="1">
        <v>0</v>
      </c>
      <c r="J65" s="65">
        <v>0</v>
      </c>
      <c r="K65" s="42">
        <f>SUM(B65:J65)</f>
        <v>1</v>
      </c>
    </row>
    <row r="66" spans="1:11" ht="18.5" thickBot="1" x14ac:dyDescent="0.6">
      <c r="A66" s="51" t="s">
        <v>12</v>
      </c>
      <c r="B66" s="52">
        <v>0</v>
      </c>
      <c r="C66" s="52">
        <v>0</v>
      </c>
      <c r="D66" s="52">
        <v>200</v>
      </c>
      <c r="E66" s="52">
        <v>0</v>
      </c>
      <c r="F66" s="53">
        <v>0</v>
      </c>
      <c r="G66" s="53">
        <v>0</v>
      </c>
      <c r="H66" s="53">
        <v>0</v>
      </c>
      <c r="I66" s="53">
        <v>0</v>
      </c>
      <c r="J66" s="66">
        <v>0</v>
      </c>
      <c r="K66" s="62">
        <f>SUM(B66:J66)</f>
        <v>200</v>
      </c>
    </row>
    <row r="67" spans="1:11" x14ac:dyDescent="0.55000000000000004">
      <c r="A67" s="58" t="s">
        <v>7</v>
      </c>
      <c r="B67" s="59"/>
      <c r="C67" s="59"/>
      <c r="D67" s="59"/>
      <c r="E67" s="59"/>
      <c r="F67" s="56"/>
      <c r="G67" s="56"/>
      <c r="H67" s="56"/>
      <c r="I67" s="56"/>
      <c r="J67" s="57"/>
      <c r="K67" s="63"/>
    </row>
    <row r="68" spans="1:11" x14ac:dyDescent="0.55000000000000004">
      <c r="A68" s="15" t="s">
        <v>11</v>
      </c>
      <c r="B68" s="24">
        <v>0</v>
      </c>
      <c r="C68" s="24">
        <v>1</v>
      </c>
      <c r="D68" s="24">
        <v>0</v>
      </c>
      <c r="E68" s="24">
        <v>0</v>
      </c>
      <c r="F68" s="1">
        <v>0</v>
      </c>
      <c r="G68" s="1">
        <v>0</v>
      </c>
      <c r="H68" s="1">
        <v>1</v>
      </c>
      <c r="I68" s="1">
        <v>1</v>
      </c>
      <c r="J68" s="65">
        <v>0</v>
      </c>
      <c r="K68" s="42">
        <f>SUM(B68:J68)</f>
        <v>3</v>
      </c>
    </row>
    <row r="69" spans="1:11" x14ac:dyDescent="0.55000000000000004">
      <c r="A69" s="8" t="s">
        <v>9</v>
      </c>
      <c r="B69" s="24">
        <v>0</v>
      </c>
      <c r="C69" s="24">
        <v>1</v>
      </c>
      <c r="D69" s="24">
        <v>0</v>
      </c>
      <c r="E69" s="24">
        <v>0</v>
      </c>
      <c r="F69" s="1">
        <v>0</v>
      </c>
      <c r="G69" s="1">
        <v>0</v>
      </c>
      <c r="H69" s="1">
        <v>1</v>
      </c>
      <c r="I69" s="1">
        <v>1</v>
      </c>
      <c r="J69" s="65">
        <v>0</v>
      </c>
      <c r="K69" s="42">
        <f>SUM(B69:J69)</f>
        <v>3</v>
      </c>
    </row>
    <row r="70" spans="1:11" ht="18.5" thickBot="1" x14ac:dyDescent="0.6">
      <c r="A70" s="12" t="s">
        <v>12</v>
      </c>
      <c r="B70" s="25">
        <v>0</v>
      </c>
      <c r="C70" s="25">
        <v>1000</v>
      </c>
      <c r="D70" s="25">
        <v>0</v>
      </c>
      <c r="E70" s="25">
        <v>0</v>
      </c>
      <c r="F70" s="10">
        <v>0</v>
      </c>
      <c r="G70" s="10">
        <v>0</v>
      </c>
      <c r="H70" s="10">
        <v>300</v>
      </c>
      <c r="I70" s="10">
        <v>500</v>
      </c>
      <c r="J70" s="67">
        <v>0</v>
      </c>
      <c r="K70" s="43">
        <f>SUM(B70:J70)</f>
        <v>1800</v>
      </c>
    </row>
    <row r="71" spans="1:11" x14ac:dyDescent="0.55000000000000004">
      <c r="A71" s="54" t="s">
        <v>8</v>
      </c>
      <c r="B71" s="55"/>
      <c r="C71" s="55"/>
      <c r="D71" s="55"/>
      <c r="E71" s="55"/>
      <c r="F71" s="56"/>
      <c r="G71" s="56"/>
      <c r="H71" s="56"/>
      <c r="I71" s="56"/>
      <c r="J71" s="57"/>
      <c r="K71" s="64"/>
    </row>
    <row r="72" spans="1:11" x14ac:dyDescent="0.55000000000000004">
      <c r="A72" s="15" t="s">
        <v>11</v>
      </c>
      <c r="B72" s="24">
        <v>3</v>
      </c>
      <c r="C72" s="24">
        <v>2</v>
      </c>
      <c r="D72" s="24">
        <v>2</v>
      </c>
      <c r="E72" s="24">
        <v>0</v>
      </c>
      <c r="F72" s="1">
        <v>1</v>
      </c>
      <c r="G72" s="1">
        <v>1</v>
      </c>
      <c r="H72" s="1">
        <v>0</v>
      </c>
      <c r="I72" s="1">
        <v>0</v>
      </c>
      <c r="J72" s="65">
        <v>1</v>
      </c>
      <c r="K72" s="42">
        <f>SUM(B72:J72)</f>
        <v>10</v>
      </c>
    </row>
    <row r="73" spans="1:11" x14ac:dyDescent="0.55000000000000004">
      <c r="A73" s="8" t="s">
        <v>9</v>
      </c>
      <c r="B73" s="24">
        <v>3</v>
      </c>
      <c r="C73" s="24">
        <v>2</v>
      </c>
      <c r="D73" s="24">
        <v>2</v>
      </c>
      <c r="E73" s="24">
        <v>0</v>
      </c>
      <c r="F73" s="1">
        <v>1</v>
      </c>
      <c r="G73" s="1">
        <v>1</v>
      </c>
      <c r="H73" s="1">
        <v>0</v>
      </c>
      <c r="I73" s="1">
        <v>0</v>
      </c>
      <c r="J73" s="65">
        <v>1</v>
      </c>
      <c r="K73" s="42">
        <f t="shared" ref="K73:K74" si="4">SUM(B73:J73)</f>
        <v>10</v>
      </c>
    </row>
    <row r="74" spans="1:11" ht="18.5" thickBot="1" x14ac:dyDescent="0.6">
      <c r="A74" s="12" t="s">
        <v>12</v>
      </c>
      <c r="B74" s="25">
        <v>1500</v>
      </c>
      <c r="C74" s="25">
        <v>2100</v>
      </c>
      <c r="D74" s="25">
        <v>2000</v>
      </c>
      <c r="E74" s="25">
        <v>0</v>
      </c>
      <c r="F74" s="10">
        <v>900</v>
      </c>
      <c r="G74" s="10">
        <v>700</v>
      </c>
      <c r="H74" s="10">
        <v>0</v>
      </c>
      <c r="I74" s="10">
        <v>0</v>
      </c>
      <c r="J74" s="68">
        <v>1000</v>
      </c>
      <c r="K74" s="43">
        <f t="shared" si="4"/>
        <v>8200</v>
      </c>
    </row>
    <row r="75" spans="1:11" x14ac:dyDescent="0.55000000000000004">
      <c r="A75" s="4" t="s">
        <v>10</v>
      </c>
      <c r="B75" s="17">
        <f t="shared" ref="B75:J75" si="5">SUM(B65+B69+B73)</f>
        <v>3</v>
      </c>
      <c r="C75" s="17">
        <f t="shared" si="5"/>
        <v>3</v>
      </c>
      <c r="D75" s="17">
        <f t="shared" si="5"/>
        <v>3</v>
      </c>
      <c r="E75" s="17">
        <f t="shared" si="5"/>
        <v>0</v>
      </c>
      <c r="F75" s="17">
        <f t="shared" si="5"/>
        <v>1</v>
      </c>
      <c r="G75" s="17">
        <f t="shared" si="5"/>
        <v>1</v>
      </c>
      <c r="H75" s="17">
        <f t="shared" si="5"/>
        <v>1</v>
      </c>
      <c r="I75" s="17">
        <f t="shared" si="5"/>
        <v>1</v>
      </c>
      <c r="J75" s="47">
        <f t="shared" si="5"/>
        <v>1</v>
      </c>
      <c r="K75" s="16"/>
    </row>
    <row r="76" spans="1:11" ht="18.5" thickBot="1" x14ac:dyDescent="0.6">
      <c r="A76" s="9" t="s">
        <v>13</v>
      </c>
      <c r="B76" s="19">
        <f t="shared" ref="B76:J76" si="6">SUM(+B66+B70+B74)</f>
        <v>1500</v>
      </c>
      <c r="C76" s="19">
        <f t="shared" si="6"/>
        <v>3100</v>
      </c>
      <c r="D76" s="19">
        <f t="shared" si="6"/>
        <v>2200</v>
      </c>
      <c r="E76" s="19">
        <f t="shared" si="6"/>
        <v>0</v>
      </c>
      <c r="F76" s="19">
        <f t="shared" si="6"/>
        <v>900</v>
      </c>
      <c r="G76" s="19">
        <f t="shared" si="6"/>
        <v>700</v>
      </c>
      <c r="H76" s="19">
        <f t="shared" si="6"/>
        <v>300</v>
      </c>
      <c r="I76" s="19">
        <f t="shared" si="6"/>
        <v>500</v>
      </c>
      <c r="J76" s="20">
        <f t="shared" si="6"/>
        <v>1000</v>
      </c>
      <c r="K76" s="16"/>
    </row>
    <row r="77" spans="1:11" ht="45" x14ac:dyDescent="0.55000000000000004">
      <c r="E77" s="26" t="s">
        <v>23</v>
      </c>
    </row>
  </sheetData>
  <mergeCells count="6">
    <mergeCell ref="J37:M37"/>
    <mergeCell ref="J38:M38"/>
    <mergeCell ref="J36:M36"/>
    <mergeCell ref="A1:K1"/>
    <mergeCell ref="B34:B36"/>
    <mergeCell ref="C34:C3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研究支援状況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三原　洋平</dc:creator>
  <cp:lastModifiedBy>s koga</cp:lastModifiedBy>
  <dcterms:created xsi:type="dcterms:W3CDTF">2017-10-17T00:44:37Z</dcterms:created>
  <dcterms:modified xsi:type="dcterms:W3CDTF">2026-07-07T04:56:57Z</dcterms:modified>
</cp:coreProperties>
</file>